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985" activeTab="0"/>
  </bookViews>
  <sheets>
    <sheet name="Données" sheetId="1" r:id="rId1"/>
    <sheet name="Calculs" sheetId="2" r:id="rId2"/>
  </sheets>
  <definedNames>
    <definedName name="Qté">'Données'!$G:$G</definedName>
  </definedNames>
  <calcPr fullCalcOnLoad="1"/>
</workbook>
</file>

<file path=xl/sharedStrings.xml><?xml version="1.0" encoding="utf-8"?>
<sst xmlns="http://schemas.openxmlformats.org/spreadsheetml/2006/main" count="293" uniqueCount="142">
  <si>
    <t>S1</t>
  </si>
  <si>
    <t>S11</t>
  </si>
  <si>
    <t>S21</t>
  </si>
  <si>
    <t>S31</t>
  </si>
  <si>
    <t>Désignation</t>
  </si>
  <si>
    <t>S41</t>
  </si>
  <si>
    <t>S71</t>
  </si>
  <si>
    <t>S72</t>
  </si>
  <si>
    <t>S73</t>
  </si>
  <si>
    <t>S74</t>
  </si>
  <si>
    <t>Normal</t>
  </si>
  <si>
    <t>Rotation</t>
  </si>
  <si>
    <t>M30411</t>
  </si>
  <si>
    <t>Couple G</t>
  </si>
  <si>
    <t>M30412</t>
  </si>
  <si>
    <t>M30413</t>
  </si>
  <si>
    <t>Couple D</t>
  </si>
  <si>
    <t>M30414</t>
  </si>
  <si>
    <t>D1</t>
  </si>
  <si>
    <t>D11</t>
  </si>
  <si>
    <t>D21</t>
  </si>
  <si>
    <t>D31</t>
  </si>
  <si>
    <t>D43</t>
  </si>
  <si>
    <t>D71</t>
  </si>
  <si>
    <t>D81</t>
  </si>
  <si>
    <t>Options</t>
  </si>
  <si>
    <t>Ref</t>
  </si>
  <si>
    <t>Qté</t>
  </si>
  <si>
    <t>Moisé</t>
  </si>
  <si>
    <t>Double</t>
  </si>
  <si>
    <t>Couple</t>
  </si>
  <si>
    <t>Couple moisé</t>
  </si>
  <si>
    <t>Couple simple tête de ligne</t>
  </si>
  <si>
    <t>Couple moisé tête de ligne</t>
  </si>
  <si>
    <t>Couple double tête de ligne</t>
  </si>
  <si>
    <t>Couple double large tête de ligne</t>
  </si>
  <si>
    <t>Normal ligne double</t>
  </si>
  <si>
    <t>Moisé faible emprise</t>
  </si>
  <si>
    <t>Double faible emprise</t>
  </si>
  <si>
    <t>Double en N</t>
  </si>
  <si>
    <t>Couple moisé double</t>
  </si>
  <si>
    <t>Double tête de ligne</t>
  </si>
  <si>
    <t>Faible emprise dissymétrique</t>
  </si>
  <si>
    <t>Grappes nécessaires</t>
  </si>
  <si>
    <t>Total armements</t>
  </si>
  <si>
    <t>Vous pouvez maintenant jongler sur les quantités pour minimiser le reste !</t>
  </si>
  <si>
    <t>Bon amusement ;-)</t>
  </si>
  <si>
    <t>Gauche</t>
  </si>
  <si>
    <t>Rectiligne</t>
  </si>
  <si>
    <t>Courbe</t>
  </si>
  <si>
    <t>Simple</t>
  </si>
  <si>
    <t>Ligne</t>
  </si>
  <si>
    <t>Tracé</t>
  </si>
  <si>
    <t>Droite</t>
  </si>
  <si>
    <t>Tête</t>
  </si>
  <si>
    <t>Ces consoles servent à pivoter un groupe de 4 fils sur lui-même pour limiter les influences inductives mutuelles.</t>
  </si>
  <si>
    <t>Total appuis</t>
  </si>
  <si>
    <t>Reste armements</t>
  </si>
  <si>
    <t>Avec 8 appuis comportant des rotations, nous respectons à peu près la proportion de 20 %.</t>
  </si>
  <si>
    <t>En jonglant un peu sur les appuis à faible emprise, gauches et droits, lignes simples et doubles, 51 fonderies ont suffi pour réaliser 36 appuis d'aspect très varié.</t>
  </si>
  <si>
    <t>Et il n'y a pratiquement pas de reste, car tous ont été accomodés ou presque !</t>
  </si>
  <si>
    <t>Total reste</t>
  </si>
  <si>
    <t>Traverses</t>
  </si>
  <si>
    <t>1 à 3</t>
  </si>
  <si>
    <t>4 à 6</t>
  </si>
  <si>
    <t>1 à 6</t>
  </si>
  <si>
    <t>Voici maintenant comment utiliser le tableau ci-dessous (les calculs s'effectuent sur la feuille suivante).</t>
  </si>
  <si>
    <t>Nombre de grappes nécessaires</t>
  </si>
  <si>
    <t>Pièces restantes</t>
  </si>
  <si>
    <t>Total</t>
  </si>
  <si>
    <t>Utilisation</t>
  </si>
  <si>
    <t>Planificateur de ligne télégraphique</t>
  </si>
  <si>
    <t>Pour toute information complémentaire, se reporter à notre site Web.</t>
  </si>
  <si>
    <t>http://www.apogee-vapeur.ch</t>
  </si>
  <si>
    <t>&gt; Collection Décor et Voie &gt; Ligne aérienne</t>
  </si>
  <si>
    <t>Dans l'exemple ci-dessus, certaines données sont fournies au départ.</t>
  </si>
  <si>
    <t>Nous avons prévu une étoile de lignes à trois branches, donc six têtes de ligne.</t>
  </si>
  <si>
    <t>Comment planifier une ligne aérienne ?</t>
  </si>
  <si>
    <r>
      <t>Coupler</t>
    </r>
    <r>
      <rPr>
        <sz val="10"/>
        <rFont val="Arial"/>
        <family val="0"/>
      </rPr>
      <t xml:space="preserve"> (par un second poteau oblique créant une jambe de force) pour les grands efforts latéraux.</t>
    </r>
  </si>
  <si>
    <r>
      <t>Doubler</t>
    </r>
    <r>
      <rPr>
        <sz val="10"/>
        <rFont val="Arial"/>
        <family val="0"/>
      </rPr>
      <t xml:space="preserve"> (installer deux poteaux parallèles) pour les petits efforts latéraux.</t>
    </r>
  </si>
  <si>
    <r>
      <t>Moiser</t>
    </r>
    <r>
      <rPr>
        <sz val="10"/>
        <rFont val="Arial"/>
        <family val="0"/>
      </rPr>
      <t xml:space="preserve"> (installer deux poteaux côte à côte) pour les grands efforts en alignement.</t>
    </r>
  </si>
  <si>
    <r>
      <t xml:space="preserve">Prévoir un appui tous les </t>
    </r>
    <r>
      <rPr>
        <b/>
        <sz val="10"/>
        <rFont val="Arial"/>
        <family val="2"/>
      </rPr>
      <t>50 mètres</t>
    </r>
    <r>
      <rPr>
        <sz val="10"/>
        <rFont val="Arial"/>
        <family val="0"/>
      </rPr>
      <t xml:space="preserve"> au maximum.</t>
    </r>
  </si>
  <si>
    <r>
      <t xml:space="preserve">Placer en </t>
    </r>
    <r>
      <rPr>
        <b/>
        <sz val="10"/>
        <rFont val="Arial"/>
        <family val="2"/>
      </rPr>
      <t>tête et fin</t>
    </r>
    <r>
      <rPr>
        <sz val="10"/>
        <rFont val="Arial"/>
        <family val="0"/>
      </rPr>
      <t xml:space="preserve"> de ligne des appuis de tête de ligne.</t>
    </r>
  </si>
  <si>
    <r>
      <t xml:space="preserve">Une ligne </t>
    </r>
    <r>
      <rPr>
        <b/>
        <sz val="10"/>
        <rFont val="Arial"/>
        <family val="2"/>
      </rPr>
      <t>simple</t>
    </r>
    <r>
      <rPr>
        <sz val="10"/>
        <rFont val="Arial"/>
        <family val="0"/>
      </rPr>
      <t xml:space="preserve"> comporte 1 à 6 armements simples (2 groupes de 4 fils), une ligne </t>
    </r>
    <r>
      <rPr>
        <b/>
        <sz val="10"/>
        <rFont val="Arial"/>
        <family val="2"/>
      </rPr>
      <t>double</t>
    </r>
    <r>
      <rPr>
        <sz val="10"/>
        <rFont val="Arial"/>
        <family val="0"/>
      </rPr>
      <t xml:space="preserve"> comprend 4 à 6 armements doubles (4 groupes de 4 fils).</t>
    </r>
  </si>
  <si>
    <r>
      <t xml:space="preserve">Sans prétendre exposer toutes les facettes du </t>
    </r>
    <r>
      <rPr>
        <b/>
        <sz val="10"/>
        <rFont val="Arial"/>
        <family val="2"/>
      </rPr>
      <t>Manuel pratique de construction des lignes aériennes</t>
    </r>
    <r>
      <rPr>
        <sz val="10"/>
        <rFont val="Arial"/>
        <family val="0"/>
      </rPr>
      <t>, voici quelques règles directrices.</t>
    </r>
  </si>
  <si>
    <r>
      <t xml:space="preserve">Reporter le nombre de chaque configuration d'appui dans la colonne </t>
    </r>
    <r>
      <rPr>
        <b/>
        <sz val="10"/>
        <rFont val="Arial"/>
        <family val="2"/>
      </rPr>
      <t>jaune</t>
    </r>
    <r>
      <rPr>
        <sz val="10"/>
        <rFont val="Arial"/>
        <family val="0"/>
      </rPr>
      <t xml:space="preserve"> du tableau sans modifier le contenu des autres cases.</t>
    </r>
  </si>
  <si>
    <r>
      <t>Vous obtenez une quantité de grappes dans les cases</t>
    </r>
    <r>
      <rPr>
        <b/>
        <sz val="10"/>
        <rFont val="Arial"/>
        <family val="2"/>
      </rPr>
      <t xml:space="preserve"> vertes</t>
    </r>
    <r>
      <rPr>
        <sz val="10"/>
        <rFont val="Arial"/>
        <family val="0"/>
      </rPr>
      <t>.</t>
    </r>
  </si>
  <si>
    <r>
      <t xml:space="preserve">La quantité ne tombe pas forcément juste, vous verrez le reste de pièces dans les cases </t>
    </r>
    <r>
      <rPr>
        <b/>
        <sz val="10"/>
        <rFont val="Arial"/>
        <family val="2"/>
      </rPr>
      <t>rouges</t>
    </r>
    <r>
      <rPr>
        <sz val="10"/>
        <rFont val="Arial"/>
        <family val="0"/>
      </rPr>
      <t>.</t>
    </r>
  </si>
  <si>
    <t>Nous avons parfois dérogé à cette règle pour certaines configurations pour limiter le nombre de modèles maîtres.</t>
  </si>
  <si>
    <t>Résultat =&gt;</t>
  </si>
  <si>
    <t>Nous aurions pu installer moins de 6 traverses par appui et obtenir plus de 25 mètres de ligne tout à fait réaliste.</t>
  </si>
  <si>
    <t>V</t>
  </si>
  <si>
    <t>G1</t>
  </si>
  <si>
    <t>G2</t>
  </si>
  <si>
    <t>G3</t>
  </si>
  <si>
    <t>G4</t>
  </si>
  <si>
    <t>G5</t>
  </si>
  <si>
    <t>A</t>
  </si>
  <si>
    <t>D</t>
  </si>
  <si>
    <t>E</t>
  </si>
  <si>
    <t>Gabarit / mortaise</t>
  </si>
  <si>
    <t>F</t>
  </si>
  <si>
    <t>H</t>
  </si>
  <si>
    <t>B</t>
  </si>
  <si>
    <t>J</t>
  </si>
  <si>
    <t>C</t>
  </si>
  <si>
    <t>G</t>
  </si>
  <si>
    <t>G30417</t>
  </si>
  <si>
    <t>Gravure</t>
  </si>
  <si>
    <t>C1</t>
  </si>
  <si>
    <t>C2</t>
  </si>
  <si>
    <t>JF</t>
  </si>
  <si>
    <t>C3</t>
  </si>
  <si>
    <t>C4</t>
  </si>
  <si>
    <t>LA</t>
  </si>
  <si>
    <t>Pour les poteaux à embase béton</t>
  </si>
  <si>
    <t>M30415</t>
  </si>
  <si>
    <t>M30416</t>
  </si>
  <si>
    <t>Gabarits</t>
  </si>
  <si>
    <t>Gravures pièces de base</t>
  </si>
  <si>
    <t>M30417</t>
  </si>
  <si>
    <t>M30418</t>
  </si>
  <si>
    <t>Forçage JdF</t>
  </si>
  <si>
    <t>Gravure jambe de force supplémentaires</t>
  </si>
  <si>
    <t>&lt;= Nombre de grappes de 4 embases</t>
  </si>
  <si>
    <t>&lt;= Nombre de gabarits</t>
  </si>
  <si>
    <t>&lt;= Si beaucoup de jambes de force,</t>
  </si>
  <si>
    <t>&lt;= ... prenez des gravures séparées</t>
  </si>
  <si>
    <t>Référence</t>
  </si>
  <si>
    <t>M30421</t>
  </si>
  <si>
    <t>M30422</t>
  </si>
  <si>
    <t>M30423</t>
  </si>
  <si>
    <t>M30424</t>
  </si>
  <si>
    <t>Armement</t>
  </si>
  <si>
    <t>Ne rien saisir ici, cette feuille sert à effectuer les calculs selon les données de la feuille Données !</t>
  </si>
  <si>
    <t>Version :</t>
  </si>
  <si>
    <t>Taper les quantités planifiées dans les cases jaunes et laisser les autres cases intactes, elles contiennent des calculs !</t>
  </si>
  <si>
    <r>
      <t xml:space="preserve">Quand une traverse rejoint </t>
    </r>
    <r>
      <rPr>
        <b/>
        <sz val="10"/>
        <rFont val="Arial"/>
        <family val="2"/>
      </rPr>
      <t>deux</t>
    </r>
    <r>
      <rPr>
        <sz val="10"/>
        <rFont val="Arial"/>
        <family val="0"/>
      </rPr>
      <t xml:space="preserve"> poteaux, elle est fixée par des </t>
    </r>
    <r>
      <rPr>
        <b/>
        <sz val="10"/>
        <rFont val="Arial"/>
        <family val="2"/>
      </rPr>
      <t>plaques</t>
    </r>
    <r>
      <rPr>
        <sz val="10"/>
        <rFont val="Arial"/>
        <family val="0"/>
      </rPr>
      <t>.</t>
    </r>
  </si>
  <si>
    <r>
      <t xml:space="preserve">Sur un poteau </t>
    </r>
    <r>
      <rPr>
        <b/>
        <sz val="10"/>
        <rFont val="Arial"/>
        <family val="2"/>
      </rPr>
      <t>unique</t>
    </r>
    <r>
      <rPr>
        <sz val="10"/>
        <rFont val="Arial"/>
        <family val="0"/>
      </rPr>
      <t xml:space="preserve">, une traverse est fixée par </t>
    </r>
    <r>
      <rPr>
        <b/>
        <sz val="10"/>
        <rFont val="Arial"/>
        <family val="2"/>
      </rPr>
      <t>deux équerres</t>
    </r>
    <r>
      <rPr>
        <sz val="10"/>
        <rFont val="Arial"/>
        <family val="0"/>
      </rPr>
      <t>.</t>
    </r>
  </si>
  <si>
    <r>
      <t xml:space="preserve">Prévoir les consoles de </t>
    </r>
    <r>
      <rPr>
        <b/>
        <sz val="10"/>
        <rFont val="Arial"/>
        <family val="2"/>
      </rPr>
      <t>rotation</t>
    </r>
    <r>
      <rPr>
        <sz val="10"/>
        <rFont val="Arial"/>
        <family val="0"/>
      </rPr>
      <t xml:space="preserve"> à raison d'une tous les 250 mètres au maximum, soit 20 % du total.</t>
    </r>
  </si>
  <si>
    <t>pour des appuis à 6 armements</t>
  </si>
  <si>
    <t>1.2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</si>
</sst>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0" xfId="0" applyFill="1" applyBorder="1" applyAlignment="1">
      <alignment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0" fontId="0" fillId="0" borderId="5" xfId="0" applyBorder="1" applyAlignment="1">
      <alignment/>
    </xf>
    <xf numFmtId="0" fontId="0" fillId="4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5" borderId="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5" borderId="15" xfId="0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1" fillId="0" borderId="0" xfId="15" applyAlignment="1">
      <alignment/>
    </xf>
    <xf numFmtId="0" fontId="4" fillId="0" borderId="0" xfId="0" applyFont="1" applyAlignment="1">
      <alignment/>
    </xf>
    <xf numFmtId="0" fontId="0" fillId="7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" fillId="4" borderId="15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4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ogee-vapeu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workbookViewId="0" topLeftCell="A1">
      <selection activeCell="D5" sqref="D5"/>
    </sheetView>
  </sheetViews>
  <sheetFormatPr defaultColWidth="11.421875" defaultRowHeight="12.75"/>
  <cols>
    <col min="1" max="1" width="4.140625" style="0" customWidth="1"/>
    <col min="2" max="2" width="27.7109375" style="0" customWidth="1"/>
    <col min="3" max="5" width="10.00390625" style="0" customWidth="1"/>
    <col min="6" max="6" width="7.7109375" style="0" customWidth="1"/>
    <col min="7" max="7" width="5.57421875" style="0" customWidth="1"/>
    <col min="8" max="8" width="4.00390625" style="0" customWidth="1"/>
    <col min="9" max="13" width="3.28125" style="0" customWidth="1"/>
  </cols>
  <sheetData>
    <row r="1" ht="30">
      <c r="C1" s="47" t="s">
        <v>71</v>
      </c>
    </row>
    <row r="2" ht="12.75">
      <c r="C2" t="s">
        <v>72</v>
      </c>
    </row>
    <row r="3" spans="3:6" ht="12.75">
      <c r="C3" s="48" t="s">
        <v>73</v>
      </c>
      <c r="F3" t="s">
        <v>74</v>
      </c>
    </row>
    <row r="4" spans="3:5" ht="12.75">
      <c r="C4" t="s">
        <v>135</v>
      </c>
      <c r="D4" s="85" t="s">
        <v>141</v>
      </c>
      <c r="E4" s="86">
        <v>40185</v>
      </c>
    </row>
    <row r="6" ht="12.75">
      <c r="A6" t="s">
        <v>77</v>
      </c>
    </row>
    <row r="7" ht="12.75">
      <c r="B7" t="s">
        <v>84</v>
      </c>
    </row>
    <row r="8" spans="1:2" ht="12.75">
      <c r="A8" s="4"/>
      <c r="B8" t="s">
        <v>83</v>
      </c>
    </row>
    <row r="9" spans="1:2" ht="12.75">
      <c r="A9" s="4"/>
      <c r="B9" t="s">
        <v>138</v>
      </c>
    </row>
    <row r="10" spans="1:2" ht="12.75">
      <c r="A10" s="4"/>
      <c r="B10" t="s">
        <v>137</v>
      </c>
    </row>
    <row r="11" spans="1:2" ht="12.75">
      <c r="A11" s="4"/>
      <c r="B11" t="s">
        <v>88</v>
      </c>
    </row>
    <row r="12" spans="1:2" ht="12.75">
      <c r="A12" s="4"/>
      <c r="B12" t="s">
        <v>82</v>
      </c>
    </row>
    <row r="13" spans="1:2" ht="12.75">
      <c r="A13" s="4"/>
      <c r="B13" s="49" t="s">
        <v>80</v>
      </c>
    </row>
    <row r="14" spans="1:2" ht="12.75">
      <c r="A14" s="4"/>
      <c r="B14" s="49" t="s">
        <v>79</v>
      </c>
    </row>
    <row r="15" spans="1:2" ht="12.75">
      <c r="A15" s="4"/>
      <c r="B15" s="49" t="s">
        <v>78</v>
      </c>
    </row>
    <row r="16" spans="1:2" ht="12.75">
      <c r="A16" s="22"/>
      <c r="B16" t="s">
        <v>81</v>
      </c>
    </row>
    <row r="17" ht="12.75">
      <c r="B17" t="s">
        <v>139</v>
      </c>
    </row>
    <row r="18" spans="1:2" ht="12.75">
      <c r="A18" s="22"/>
      <c r="B18" t="s">
        <v>55</v>
      </c>
    </row>
    <row r="19" ht="12.75">
      <c r="A19" s="22"/>
    </row>
    <row r="20" ht="12.75">
      <c r="A20" s="22" t="s">
        <v>66</v>
      </c>
    </row>
    <row r="21" ht="12.75">
      <c r="B21" t="s">
        <v>85</v>
      </c>
    </row>
    <row r="22" ht="12.75">
      <c r="B22" t="s">
        <v>86</v>
      </c>
    </row>
    <row r="23" ht="12.75">
      <c r="B23" t="s">
        <v>87</v>
      </c>
    </row>
    <row r="24" ht="12.75">
      <c r="B24" t="s">
        <v>45</v>
      </c>
    </row>
    <row r="25" ht="12.75">
      <c r="F25" s="15"/>
    </row>
    <row r="26" spans="3:15" ht="12.75">
      <c r="C26" s="13"/>
      <c r="D26" s="13"/>
      <c r="E26" s="13"/>
      <c r="F26" s="13"/>
      <c r="G26" s="88" t="s">
        <v>136</v>
      </c>
      <c r="H26" s="13"/>
      <c r="I26" s="13"/>
      <c r="J26" s="13"/>
      <c r="K26" s="13"/>
      <c r="L26" s="13"/>
      <c r="M26" s="13"/>
      <c r="N26" s="13"/>
      <c r="O26" s="13"/>
    </row>
    <row r="27" spans="6:7" ht="12.75">
      <c r="F27" s="15"/>
      <c r="G27" s="87" t="s">
        <v>91</v>
      </c>
    </row>
    <row r="28" spans="3:13" ht="12.75">
      <c r="C28" s="45"/>
      <c r="D28" s="46" t="s">
        <v>70</v>
      </c>
      <c r="E28" s="46"/>
      <c r="F28" s="30"/>
      <c r="I28" s="45"/>
      <c r="J28" s="62"/>
      <c r="K28" s="63" t="s">
        <v>100</v>
      </c>
      <c r="L28" s="62"/>
      <c r="M28" s="64"/>
    </row>
    <row r="29" spans="1:13" ht="12.75">
      <c r="A29" t="s">
        <v>26</v>
      </c>
      <c r="B29" t="s">
        <v>4</v>
      </c>
      <c r="C29" s="44" t="s">
        <v>51</v>
      </c>
      <c r="D29" s="44" t="s">
        <v>52</v>
      </c>
      <c r="E29" s="20" t="s">
        <v>62</v>
      </c>
      <c r="F29" s="20" t="s">
        <v>25</v>
      </c>
      <c r="G29" s="27" t="s">
        <v>27</v>
      </c>
      <c r="I29" s="30" t="s">
        <v>92</v>
      </c>
      <c r="J29" s="15" t="s">
        <v>93</v>
      </c>
      <c r="K29" s="15" t="s">
        <v>94</v>
      </c>
      <c r="L29" s="15" t="s">
        <v>95</v>
      </c>
      <c r="M29" s="23" t="s">
        <v>96</v>
      </c>
    </row>
    <row r="30" spans="1:13" ht="12.75">
      <c r="A30" s="17" t="s">
        <v>0</v>
      </c>
      <c r="B30" s="17" t="s">
        <v>10</v>
      </c>
      <c r="C30" s="25" t="s">
        <v>50</v>
      </c>
      <c r="D30" s="34" t="s">
        <v>48</v>
      </c>
      <c r="E30" s="34" t="s">
        <v>63</v>
      </c>
      <c r="F30" s="25" t="s">
        <v>10</v>
      </c>
      <c r="G30" s="18">
        <v>5</v>
      </c>
      <c r="I30" s="65" t="s">
        <v>97</v>
      </c>
      <c r="J30" s="66"/>
      <c r="K30" s="66" t="s">
        <v>98</v>
      </c>
      <c r="L30" s="66"/>
      <c r="M30" s="67"/>
    </row>
    <row r="31" spans="1:13" ht="12.75">
      <c r="A31" s="13"/>
      <c r="B31" s="13"/>
      <c r="C31" s="27"/>
      <c r="D31" s="35"/>
      <c r="E31" s="35"/>
      <c r="F31" s="27" t="s">
        <v>11</v>
      </c>
      <c r="G31" s="14">
        <v>1</v>
      </c>
      <c r="I31" s="68"/>
      <c r="J31" s="61"/>
      <c r="K31" s="61"/>
      <c r="L31" s="61"/>
      <c r="M31" s="69"/>
    </row>
    <row r="32" spans="1:13" ht="12.75">
      <c r="A32" s="17" t="s">
        <v>1</v>
      </c>
      <c r="B32" s="17" t="s">
        <v>28</v>
      </c>
      <c r="C32" s="25" t="s">
        <v>50</v>
      </c>
      <c r="D32" s="34" t="s">
        <v>48</v>
      </c>
      <c r="E32" s="34" t="s">
        <v>63</v>
      </c>
      <c r="F32" s="25" t="s">
        <v>10</v>
      </c>
      <c r="G32" s="18">
        <v>0</v>
      </c>
      <c r="I32" s="65" t="s">
        <v>97</v>
      </c>
      <c r="J32" s="66" t="s">
        <v>99</v>
      </c>
      <c r="K32" s="66"/>
      <c r="L32" s="66"/>
      <c r="M32" s="67"/>
    </row>
    <row r="33" spans="1:13" ht="12.75">
      <c r="A33" s="13"/>
      <c r="B33" s="13"/>
      <c r="C33" s="27"/>
      <c r="D33" s="35"/>
      <c r="E33" s="35"/>
      <c r="F33" s="27" t="s">
        <v>11</v>
      </c>
      <c r="G33" s="14">
        <v>0</v>
      </c>
      <c r="I33" s="70"/>
      <c r="J33" s="71"/>
      <c r="K33" s="71"/>
      <c r="L33" s="71"/>
      <c r="M33" s="72"/>
    </row>
    <row r="34" spans="1:13" ht="12.75">
      <c r="A34" s="15" t="s">
        <v>2</v>
      </c>
      <c r="B34" s="15" t="s">
        <v>29</v>
      </c>
      <c r="C34" s="25" t="s">
        <v>50</v>
      </c>
      <c r="D34" s="34" t="s">
        <v>48</v>
      </c>
      <c r="E34" s="34" t="s">
        <v>64</v>
      </c>
      <c r="F34" s="24" t="s">
        <v>10</v>
      </c>
      <c r="G34" s="16">
        <v>0</v>
      </c>
      <c r="I34" s="65" t="s">
        <v>97</v>
      </c>
      <c r="J34" s="66" t="s">
        <v>101</v>
      </c>
      <c r="K34" s="66"/>
      <c r="L34" s="66"/>
      <c r="M34" s="67"/>
    </row>
    <row r="35" spans="1:13" ht="12.75">
      <c r="A35" s="15"/>
      <c r="B35" s="15"/>
      <c r="C35" s="24"/>
      <c r="D35" s="23"/>
      <c r="E35" s="23"/>
      <c r="F35" s="24" t="s">
        <v>11</v>
      </c>
      <c r="G35" s="16">
        <v>0</v>
      </c>
      <c r="I35" s="70"/>
      <c r="J35" s="71"/>
      <c r="K35" s="71"/>
      <c r="L35" s="71"/>
      <c r="M35" s="72"/>
    </row>
    <row r="36" spans="1:13" ht="12.75">
      <c r="A36" s="19" t="s">
        <v>3</v>
      </c>
      <c r="B36" s="17" t="s">
        <v>30</v>
      </c>
      <c r="C36" s="25" t="s">
        <v>50</v>
      </c>
      <c r="D36" s="34" t="s">
        <v>49</v>
      </c>
      <c r="E36" s="34" t="s">
        <v>63</v>
      </c>
      <c r="F36" s="25" t="s">
        <v>53</v>
      </c>
      <c r="G36" s="18">
        <v>0</v>
      </c>
      <c r="I36" s="65" t="s">
        <v>97</v>
      </c>
      <c r="J36" s="66"/>
      <c r="K36" s="66" t="s">
        <v>98</v>
      </c>
      <c r="L36" s="66"/>
      <c r="M36" s="67"/>
    </row>
    <row r="37" spans="1:13" ht="12.75">
      <c r="A37" s="20"/>
      <c r="B37" s="13"/>
      <c r="C37" s="39"/>
      <c r="D37" s="38"/>
      <c r="E37" s="38"/>
      <c r="F37" s="39" t="s">
        <v>47</v>
      </c>
      <c r="G37" s="14">
        <v>0</v>
      </c>
      <c r="I37" s="70"/>
      <c r="J37" s="71"/>
      <c r="K37" s="71"/>
      <c r="L37" s="71"/>
      <c r="M37" s="72"/>
    </row>
    <row r="38" spans="1:13" ht="12.75">
      <c r="A38" s="15" t="s">
        <v>5</v>
      </c>
      <c r="B38" s="15" t="s">
        <v>31</v>
      </c>
      <c r="C38" s="24" t="s">
        <v>50</v>
      </c>
      <c r="D38" s="23" t="s">
        <v>49</v>
      </c>
      <c r="E38" s="23" t="s">
        <v>64</v>
      </c>
      <c r="F38" s="24" t="s">
        <v>53</v>
      </c>
      <c r="G38" s="16">
        <v>0</v>
      </c>
      <c r="I38" s="65" t="s">
        <v>97</v>
      </c>
      <c r="J38" s="66"/>
      <c r="K38" s="66" t="s">
        <v>98</v>
      </c>
      <c r="L38" s="66"/>
      <c r="M38" s="67"/>
    </row>
    <row r="39" spans="1:13" ht="12.75">
      <c r="A39" s="15"/>
      <c r="B39" s="15"/>
      <c r="C39" s="28"/>
      <c r="D39" s="37"/>
      <c r="E39" s="37"/>
      <c r="F39" s="28" t="s">
        <v>47</v>
      </c>
      <c r="G39" s="16">
        <v>0</v>
      </c>
      <c r="I39" s="70"/>
      <c r="J39" s="71"/>
      <c r="K39" s="71"/>
      <c r="L39" s="71"/>
      <c r="M39" s="72"/>
    </row>
    <row r="40" spans="1:13" ht="12.75">
      <c r="A40" s="17" t="s">
        <v>6</v>
      </c>
      <c r="B40" s="17" t="s">
        <v>32</v>
      </c>
      <c r="C40" s="25" t="s">
        <v>50</v>
      </c>
      <c r="D40" s="34" t="s">
        <v>54</v>
      </c>
      <c r="E40" s="34" t="s">
        <v>63</v>
      </c>
      <c r="F40" s="25"/>
      <c r="G40" s="18">
        <v>0</v>
      </c>
      <c r="I40" s="65" t="s">
        <v>97</v>
      </c>
      <c r="J40" s="66"/>
      <c r="K40" s="66" t="s">
        <v>98</v>
      </c>
      <c r="L40" s="66"/>
      <c r="M40" s="67"/>
    </row>
    <row r="41" spans="1:13" ht="12.75">
      <c r="A41" s="13" t="s">
        <v>7</v>
      </c>
      <c r="B41" s="13" t="s">
        <v>33</v>
      </c>
      <c r="C41" s="27"/>
      <c r="D41" s="35"/>
      <c r="E41" s="35"/>
      <c r="F41" s="27"/>
      <c r="G41" s="14">
        <v>0</v>
      </c>
      <c r="I41" s="70" t="s">
        <v>97</v>
      </c>
      <c r="J41" s="71" t="s">
        <v>99</v>
      </c>
      <c r="K41" s="71"/>
      <c r="L41" s="71"/>
      <c r="M41" s="72"/>
    </row>
    <row r="42" spans="1:13" ht="12.75">
      <c r="A42" s="15" t="s">
        <v>8</v>
      </c>
      <c r="B42" s="15" t="s">
        <v>34</v>
      </c>
      <c r="C42" s="24" t="s">
        <v>50</v>
      </c>
      <c r="D42" s="23" t="s">
        <v>54</v>
      </c>
      <c r="E42" s="23" t="s">
        <v>64</v>
      </c>
      <c r="F42" s="24"/>
      <c r="G42" s="16">
        <v>0</v>
      </c>
      <c r="I42" s="65" t="s">
        <v>97</v>
      </c>
      <c r="J42" s="66" t="s">
        <v>101</v>
      </c>
      <c r="K42" s="66"/>
      <c r="L42" s="66"/>
      <c r="M42" s="67"/>
    </row>
    <row r="43" spans="1:13" ht="12.75">
      <c r="A43" s="13" t="s">
        <v>9</v>
      </c>
      <c r="B43" s="13" t="s">
        <v>35</v>
      </c>
      <c r="C43" s="27"/>
      <c r="D43" s="35"/>
      <c r="E43" s="35"/>
      <c r="F43" s="27"/>
      <c r="G43" s="14">
        <v>0</v>
      </c>
      <c r="I43" s="70" t="s">
        <v>97</v>
      </c>
      <c r="J43" s="71" t="s">
        <v>102</v>
      </c>
      <c r="K43" s="71"/>
      <c r="L43" s="71"/>
      <c r="M43" s="72" t="s">
        <v>103</v>
      </c>
    </row>
    <row r="44" spans="1:13" ht="12.75">
      <c r="A44" s="17" t="s">
        <v>18</v>
      </c>
      <c r="B44" s="17" t="s">
        <v>36</v>
      </c>
      <c r="C44" s="25" t="s">
        <v>29</v>
      </c>
      <c r="D44" s="34" t="s">
        <v>48</v>
      </c>
      <c r="E44" s="34" t="s">
        <v>63</v>
      </c>
      <c r="F44" s="25" t="s">
        <v>10</v>
      </c>
      <c r="G44" s="18">
        <v>0</v>
      </c>
      <c r="I44" s="65" t="s">
        <v>97</v>
      </c>
      <c r="J44" s="73" t="s">
        <v>104</v>
      </c>
      <c r="K44" s="66"/>
      <c r="L44" s="66" t="s">
        <v>105</v>
      </c>
      <c r="M44" s="67"/>
    </row>
    <row r="45" spans="1:13" ht="12.75">
      <c r="A45" s="13"/>
      <c r="B45" s="13"/>
      <c r="C45" s="27"/>
      <c r="D45" s="35"/>
      <c r="E45" s="35"/>
      <c r="F45" s="27" t="s">
        <v>11</v>
      </c>
      <c r="G45" s="14">
        <v>0</v>
      </c>
      <c r="I45" s="70"/>
      <c r="J45" s="71"/>
      <c r="K45" s="71"/>
      <c r="L45" s="71"/>
      <c r="M45" s="72"/>
    </row>
    <row r="46" spans="1:13" ht="12.75">
      <c r="A46" s="17" t="s">
        <v>19</v>
      </c>
      <c r="B46" s="17" t="s">
        <v>37</v>
      </c>
      <c r="C46" s="25" t="s">
        <v>29</v>
      </c>
      <c r="D46" s="34" t="s">
        <v>48</v>
      </c>
      <c r="E46" s="34" t="s">
        <v>63</v>
      </c>
      <c r="F46" s="25" t="s">
        <v>10</v>
      </c>
      <c r="G46" s="18">
        <v>0</v>
      </c>
      <c r="I46" s="65" t="s">
        <v>97</v>
      </c>
      <c r="J46" s="66" t="s">
        <v>99</v>
      </c>
      <c r="K46" s="66"/>
      <c r="L46" s="66"/>
      <c r="M46" s="67"/>
    </row>
    <row r="47" spans="1:13" ht="12.75">
      <c r="A47" s="13"/>
      <c r="B47" s="13"/>
      <c r="C47" s="27"/>
      <c r="D47" s="35"/>
      <c r="E47" s="35"/>
      <c r="F47" s="27" t="s">
        <v>11</v>
      </c>
      <c r="G47" s="14">
        <v>0</v>
      </c>
      <c r="I47" s="70"/>
      <c r="J47" s="71"/>
      <c r="K47" s="71"/>
      <c r="L47" s="71"/>
      <c r="M47" s="72"/>
    </row>
    <row r="48" spans="1:13" ht="12.75">
      <c r="A48" s="17" t="s">
        <v>20</v>
      </c>
      <c r="B48" s="17" t="s">
        <v>38</v>
      </c>
      <c r="C48" s="25" t="s">
        <v>29</v>
      </c>
      <c r="D48" s="34" t="s">
        <v>48</v>
      </c>
      <c r="E48" s="34" t="s">
        <v>65</v>
      </c>
      <c r="F48" s="25" t="s">
        <v>10</v>
      </c>
      <c r="G48" s="18">
        <v>0</v>
      </c>
      <c r="I48" s="68" t="s">
        <v>97</v>
      </c>
      <c r="J48" s="61" t="s">
        <v>101</v>
      </c>
      <c r="K48" s="61"/>
      <c r="L48" s="61"/>
      <c r="M48" s="69"/>
    </row>
    <row r="49" spans="1:13" ht="12.75">
      <c r="A49" s="13"/>
      <c r="B49" s="13"/>
      <c r="C49" s="27"/>
      <c r="D49" s="35"/>
      <c r="E49" s="35"/>
      <c r="F49" s="27" t="s">
        <v>11</v>
      </c>
      <c r="G49" s="14">
        <v>0</v>
      </c>
      <c r="I49" s="68"/>
      <c r="J49" s="61"/>
      <c r="K49" s="61"/>
      <c r="L49" s="61"/>
      <c r="M49" s="69"/>
    </row>
    <row r="50" spans="1:13" ht="12.75">
      <c r="A50" s="17" t="s">
        <v>21</v>
      </c>
      <c r="B50" s="17" t="s">
        <v>39</v>
      </c>
      <c r="C50" s="25" t="s">
        <v>29</v>
      </c>
      <c r="D50" s="34" t="s">
        <v>49</v>
      </c>
      <c r="E50" s="34" t="s">
        <v>63</v>
      </c>
      <c r="F50" s="25" t="s">
        <v>53</v>
      </c>
      <c r="G50" s="18">
        <v>0</v>
      </c>
      <c r="I50" s="65" t="s">
        <v>97</v>
      </c>
      <c r="J50" s="66" t="s">
        <v>104</v>
      </c>
      <c r="K50" s="66"/>
      <c r="L50" s="66" t="s">
        <v>105</v>
      </c>
      <c r="M50" s="67"/>
    </row>
    <row r="51" spans="1:13" ht="12.75">
      <c r="A51" s="13"/>
      <c r="B51" s="13"/>
      <c r="C51" s="27"/>
      <c r="D51" s="35"/>
      <c r="E51" s="35"/>
      <c r="F51" s="27" t="s">
        <v>47</v>
      </c>
      <c r="G51" s="14">
        <v>0</v>
      </c>
      <c r="I51" s="70"/>
      <c r="J51" s="71"/>
      <c r="K51" s="71"/>
      <c r="L51" s="71"/>
      <c r="M51" s="72"/>
    </row>
    <row r="52" spans="1:13" ht="12.75">
      <c r="A52" s="17" t="s">
        <v>22</v>
      </c>
      <c r="B52" s="17" t="s">
        <v>40</v>
      </c>
      <c r="C52" s="25" t="s">
        <v>29</v>
      </c>
      <c r="D52" s="34" t="s">
        <v>49</v>
      </c>
      <c r="E52" s="34" t="s">
        <v>64</v>
      </c>
      <c r="F52" s="25" t="s">
        <v>53</v>
      </c>
      <c r="G52" s="18">
        <v>0</v>
      </c>
      <c r="I52" s="65" t="s">
        <v>97</v>
      </c>
      <c r="J52" s="66" t="s">
        <v>104</v>
      </c>
      <c r="K52" s="66"/>
      <c r="L52" s="66" t="s">
        <v>105</v>
      </c>
      <c r="M52" s="67"/>
    </row>
    <row r="53" spans="1:13" ht="12.75">
      <c r="A53" s="13"/>
      <c r="B53" s="13"/>
      <c r="C53" s="27"/>
      <c r="D53" s="35"/>
      <c r="E53" s="35"/>
      <c r="F53" s="27" t="s">
        <v>47</v>
      </c>
      <c r="G53" s="14">
        <v>0</v>
      </c>
      <c r="I53" s="70"/>
      <c r="J53" s="71"/>
      <c r="K53" s="71"/>
      <c r="L53" s="71"/>
      <c r="M53" s="72"/>
    </row>
    <row r="54" spans="1:13" ht="12.75">
      <c r="A54" t="s">
        <v>23</v>
      </c>
      <c r="B54" t="s">
        <v>41</v>
      </c>
      <c r="C54" s="24" t="s">
        <v>29</v>
      </c>
      <c r="D54" s="23" t="s">
        <v>54</v>
      </c>
      <c r="E54" s="23" t="s">
        <v>65</v>
      </c>
      <c r="F54" s="24"/>
      <c r="G54" s="16">
        <v>0</v>
      </c>
      <c r="I54" s="58" t="s">
        <v>97</v>
      </c>
      <c r="J54" s="59" t="s">
        <v>104</v>
      </c>
      <c r="K54" s="59"/>
      <c r="L54" s="59" t="s">
        <v>105</v>
      </c>
      <c r="M54" s="60"/>
    </row>
    <row r="55" spans="1:13" ht="12.75">
      <c r="A55" s="17" t="s">
        <v>24</v>
      </c>
      <c r="B55" s="17" t="s">
        <v>42</v>
      </c>
      <c r="C55" s="25" t="s">
        <v>29</v>
      </c>
      <c r="D55" s="34" t="s">
        <v>48</v>
      </c>
      <c r="E55" s="34" t="s">
        <v>63</v>
      </c>
      <c r="F55" s="25" t="s">
        <v>53</v>
      </c>
      <c r="G55" s="18">
        <v>0</v>
      </c>
      <c r="I55" s="68" t="s">
        <v>97</v>
      </c>
      <c r="J55" s="61" t="s">
        <v>106</v>
      </c>
      <c r="K55" s="61"/>
      <c r="L55" s="61"/>
      <c r="M55" s="69"/>
    </row>
    <row r="56" spans="1:13" ht="12.75">
      <c r="A56" s="13"/>
      <c r="B56" s="13"/>
      <c r="C56" s="27"/>
      <c r="D56" s="35"/>
      <c r="E56" s="35"/>
      <c r="F56" s="27" t="s">
        <v>47</v>
      </c>
      <c r="G56" s="14">
        <v>0</v>
      </c>
      <c r="I56" s="70"/>
      <c r="J56" s="71"/>
      <c r="K56" s="71"/>
      <c r="L56" s="71"/>
      <c r="M56" s="72"/>
    </row>
    <row r="57" spans="1:7" ht="12.75">
      <c r="A57" s="15"/>
      <c r="B57" s="21" t="s">
        <v>56</v>
      </c>
      <c r="C57" s="15"/>
      <c r="D57" s="15"/>
      <c r="E57" s="15"/>
      <c r="F57" s="15"/>
      <c r="G57" s="40">
        <f>SUM(G30:G56)</f>
        <v>6</v>
      </c>
    </row>
    <row r="58" spans="2:9" ht="12.75">
      <c r="B58" t="s">
        <v>89</v>
      </c>
      <c r="E58" s="4" t="s">
        <v>67</v>
      </c>
      <c r="F58" s="54" t="s">
        <v>12</v>
      </c>
      <c r="G58" s="41">
        <f>Calculs!L36</f>
        <v>0</v>
      </c>
      <c r="H58" s="50">
        <f>Calculs!P38</f>
        <v>0</v>
      </c>
      <c r="I58" t="s">
        <v>68</v>
      </c>
    </row>
    <row r="59" spans="5:8" s="15" customFormat="1" ht="12.75">
      <c r="E59" s="76" t="s">
        <v>140</v>
      </c>
      <c r="F59" s="55" t="s">
        <v>14</v>
      </c>
      <c r="G59" s="42">
        <f>Calculs!X36</f>
        <v>0</v>
      </c>
      <c r="H59" s="51">
        <f>Calculs!AB38</f>
        <v>0</v>
      </c>
    </row>
    <row r="60" spans="6:8" s="15" customFormat="1" ht="12.75">
      <c r="F60" s="55" t="s">
        <v>15</v>
      </c>
      <c r="G60" s="42">
        <f>Calculs!AJ36</f>
        <v>0</v>
      </c>
      <c r="H60" s="51">
        <f>Calculs!AN38</f>
        <v>0</v>
      </c>
    </row>
    <row r="61" spans="6:8" s="15" customFormat="1" ht="12.75">
      <c r="F61" s="55" t="s">
        <v>17</v>
      </c>
      <c r="G61" s="42">
        <f>Calculs!AV36</f>
        <v>0</v>
      </c>
      <c r="H61" s="51">
        <f>Calculs!AZ38</f>
        <v>0</v>
      </c>
    </row>
    <row r="62" spans="6:8" s="15" customFormat="1" ht="12.75">
      <c r="F62" s="55" t="s">
        <v>129</v>
      </c>
      <c r="G62" s="42">
        <f>Calculs!F36</f>
        <v>15</v>
      </c>
      <c r="H62" s="51">
        <f>Calculs!J38</f>
        <v>15</v>
      </c>
    </row>
    <row r="63" spans="6:8" s="15" customFormat="1" ht="12.75">
      <c r="F63" s="55" t="s">
        <v>130</v>
      </c>
      <c r="G63" s="42">
        <f>Calculs!R36</f>
        <v>3</v>
      </c>
      <c r="H63" s="51">
        <f>Calculs!V38</f>
        <v>3</v>
      </c>
    </row>
    <row r="64" spans="6:8" s="15" customFormat="1" ht="12.75">
      <c r="F64" s="55" t="s">
        <v>131</v>
      </c>
      <c r="G64" s="42">
        <f>Calculs!AD36</f>
        <v>0</v>
      </c>
      <c r="H64" s="51">
        <f>Calculs!AH38</f>
        <v>0</v>
      </c>
    </row>
    <row r="65" spans="6:8" s="15" customFormat="1" ht="12.75">
      <c r="F65" s="55" t="s">
        <v>132</v>
      </c>
      <c r="G65" s="42">
        <f>Calculs!AP36</f>
        <v>0</v>
      </c>
      <c r="H65" s="51">
        <f>Calculs!AT38</f>
        <v>0</v>
      </c>
    </row>
    <row r="66" spans="6:8" s="15" customFormat="1" ht="12.75">
      <c r="F66" s="57" t="s">
        <v>69</v>
      </c>
      <c r="G66" s="43">
        <f>SUM(G58:G65)</f>
        <v>18</v>
      </c>
      <c r="H66" s="53">
        <f>SUM(H58:H65)</f>
        <v>18</v>
      </c>
    </row>
    <row r="67" spans="5:10" s="15" customFormat="1" ht="12.75">
      <c r="E67" s="74" t="s">
        <v>115</v>
      </c>
      <c r="F67" s="55" t="s">
        <v>116</v>
      </c>
      <c r="G67" s="75"/>
      <c r="H67" s="51"/>
      <c r="J67" s="15" t="s">
        <v>124</v>
      </c>
    </row>
    <row r="68" spans="5:10" s="15" customFormat="1" ht="12.75">
      <c r="E68" s="74" t="s">
        <v>118</v>
      </c>
      <c r="F68" s="55" t="s">
        <v>117</v>
      </c>
      <c r="G68" s="75"/>
      <c r="H68" s="51"/>
      <c r="J68" s="15" t="s">
        <v>125</v>
      </c>
    </row>
    <row r="69" spans="5:10" s="15" customFormat="1" ht="12.75">
      <c r="E69" s="74" t="s">
        <v>119</v>
      </c>
      <c r="F69" s="55" t="s">
        <v>120</v>
      </c>
      <c r="G69" s="42">
        <f>Calculs!BH36</f>
        <v>0</v>
      </c>
      <c r="H69" s="51">
        <f>Calculs!BL38</f>
        <v>16</v>
      </c>
      <c r="J69" s="15" t="s">
        <v>126</v>
      </c>
    </row>
    <row r="70" spans="5:10" s="15" customFormat="1" ht="12.75">
      <c r="E70" s="76" t="s">
        <v>123</v>
      </c>
      <c r="F70" s="56" t="s">
        <v>121</v>
      </c>
      <c r="G70" s="75">
        <v>2</v>
      </c>
      <c r="H70" s="52"/>
      <c r="J70" s="21" t="s">
        <v>127</v>
      </c>
    </row>
    <row r="71" s="15" customFormat="1" ht="12.75"/>
    <row r="72" s="15" customFormat="1" ht="12.75"/>
    <row r="73" ht="12.75">
      <c r="B73" t="s">
        <v>75</v>
      </c>
    </row>
    <row r="74" ht="12.75">
      <c r="B74" t="s">
        <v>76</v>
      </c>
    </row>
    <row r="75" ht="12.75">
      <c r="B75" t="s">
        <v>58</v>
      </c>
    </row>
    <row r="76" ht="12.75">
      <c r="B76" t="s">
        <v>59</v>
      </c>
    </row>
    <row r="77" ht="12.75">
      <c r="B77" t="s">
        <v>60</v>
      </c>
    </row>
    <row r="78" ht="12.75">
      <c r="B78" t="s">
        <v>90</v>
      </c>
    </row>
    <row r="80" ht="12.75">
      <c r="A80" t="s">
        <v>46</v>
      </c>
    </row>
  </sheetData>
  <hyperlinks>
    <hyperlink ref="C3" r:id="rId1" display="http://www.apogee-vapeur.ch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8"/>
  <sheetViews>
    <sheetView workbookViewId="0" topLeftCell="A1">
      <pane xSplit="4" topLeftCell="E1" activePane="topRight" state="frozen"/>
      <selection pane="topLeft" activeCell="AZ34" sqref="AZ34"/>
      <selection pane="topRight" activeCell="A3" sqref="A3"/>
    </sheetView>
  </sheetViews>
  <sheetFormatPr defaultColWidth="11.421875" defaultRowHeight="12.75"/>
  <cols>
    <col min="1" max="1" width="4.140625" style="0" customWidth="1"/>
    <col min="2" max="2" width="27.7109375" style="0" customWidth="1"/>
    <col min="3" max="3" width="7.7109375" style="0" customWidth="1"/>
    <col min="4" max="4" width="5.57421875" style="0" customWidth="1"/>
    <col min="5" max="5" width="1.8515625" style="0" customWidth="1"/>
    <col min="6" max="6" width="3.421875" style="0" customWidth="1"/>
    <col min="7" max="7" width="1.8515625" style="0" customWidth="1"/>
    <col min="8" max="8" width="2.8515625" style="0" customWidth="1"/>
    <col min="9" max="9" width="2.7109375" style="0" customWidth="1"/>
    <col min="10" max="10" width="2.8515625" style="0" customWidth="1"/>
    <col min="11" max="11" width="1.8515625" style="0" customWidth="1"/>
    <col min="12" max="12" width="2.8515625" style="0" customWidth="1"/>
    <col min="13" max="13" width="1.8515625" style="0" customWidth="1"/>
    <col min="14" max="14" width="2.8515625" style="0" customWidth="1"/>
    <col min="15" max="15" width="1.8515625" style="0" customWidth="1"/>
    <col min="16" max="16" width="2.8515625" style="0" customWidth="1"/>
    <col min="17" max="17" width="1.8515625" style="0" customWidth="1"/>
    <col min="18" max="18" width="2.8515625" style="0" customWidth="1"/>
    <col min="19" max="19" width="1.8515625" style="0" customWidth="1"/>
    <col min="20" max="20" width="2.8515625" style="0" customWidth="1"/>
    <col min="21" max="21" width="1.8515625" style="0" customWidth="1"/>
    <col min="22" max="22" width="2.8515625" style="0" customWidth="1"/>
    <col min="23" max="23" width="1.8515625" style="0" customWidth="1"/>
    <col min="24" max="24" width="2.8515625" style="0" customWidth="1"/>
    <col min="25" max="25" width="1.8515625" style="0" customWidth="1"/>
    <col min="26" max="26" width="2.8515625" style="0" customWidth="1"/>
    <col min="27" max="27" width="1.8515625" style="0" customWidth="1"/>
    <col min="28" max="28" width="2.8515625" style="0" customWidth="1"/>
    <col min="29" max="29" width="1.8515625" style="0" customWidth="1"/>
    <col min="30" max="30" width="2.8515625" style="0" customWidth="1"/>
    <col min="31" max="31" width="1.8515625" style="0" customWidth="1"/>
    <col min="32" max="32" width="2.8515625" style="0" customWidth="1"/>
    <col min="33" max="33" width="1.8515625" style="0" customWidth="1"/>
    <col min="34" max="34" width="2.8515625" style="0" customWidth="1"/>
    <col min="35" max="35" width="1.8515625" style="0" customWidth="1"/>
    <col min="36" max="36" width="2.8515625" style="0" customWidth="1"/>
    <col min="37" max="37" width="1.8515625" style="0" customWidth="1"/>
    <col min="38" max="38" width="2.8515625" style="0" customWidth="1"/>
    <col min="39" max="39" width="1.8515625" style="0" customWidth="1"/>
    <col min="40" max="40" width="2.8515625" style="0" customWidth="1"/>
    <col min="41" max="41" width="1.8515625" style="0" customWidth="1"/>
    <col min="42" max="42" width="2.8515625" style="0" customWidth="1"/>
    <col min="43" max="43" width="1.8515625" style="0" customWidth="1"/>
    <col min="44" max="44" width="2.8515625" style="0" customWidth="1"/>
    <col min="45" max="45" width="1.8515625" style="0" customWidth="1"/>
    <col min="46" max="46" width="2.8515625" style="0" customWidth="1"/>
    <col min="47" max="47" width="1.8515625" style="0" customWidth="1"/>
    <col min="48" max="48" width="2.8515625" style="0" customWidth="1"/>
    <col min="49" max="49" width="1.8515625" style="0" customWidth="1"/>
    <col min="50" max="50" width="2.8515625" style="0" customWidth="1"/>
    <col min="51" max="51" width="1.8515625" style="0" customWidth="1"/>
    <col min="52" max="53" width="2.8515625" style="0" customWidth="1"/>
    <col min="54" max="54" width="3.8515625" style="0" customWidth="1"/>
    <col min="55" max="55" width="2.8515625" style="0" customWidth="1"/>
    <col min="56" max="56" width="3.8515625" style="0" customWidth="1"/>
    <col min="57" max="57" width="2.8515625" style="0" customWidth="1"/>
    <col min="58" max="58" width="3.8515625" style="0" customWidth="1"/>
    <col min="59" max="59" width="2.8515625" style="0" customWidth="1"/>
    <col min="60" max="60" width="3.8515625" style="0" customWidth="1"/>
    <col min="61" max="61" width="2.8515625" style="0" customWidth="1"/>
    <col min="62" max="62" width="3.8515625" style="0" customWidth="1"/>
    <col min="63" max="63" width="2.8515625" style="0" customWidth="1"/>
    <col min="64" max="64" width="3.8515625" style="0" customWidth="1"/>
  </cols>
  <sheetData>
    <row r="1" spans="1:4" s="15" customFormat="1" ht="12.75">
      <c r="A1" s="89" t="s">
        <v>134</v>
      </c>
      <c r="B1" s="90"/>
      <c r="C1" s="90"/>
      <c r="D1" s="91"/>
    </row>
    <row r="2" spans="1:4" s="15" customFormat="1" ht="12.75">
      <c r="A2" s="92"/>
      <c r="B2" s="93"/>
      <c r="C2" s="93"/>
      <c r="D2" s="94"/>
    </row>
    <row r="3" s="13" customFormat="1" ht="12.75"/>
    <row r="4" spans="1:64" s="83" customFormat="1" ht="12.75">
      <c r="A4" s="83" t="s">
        <v>26</v>
      </c>
      <c r="B4" s="83" t="s">
        <v>4</v>
      </c>
      <c r="C4" s="39" t="s">
        <v>25</v>
      </c>
      <c r="D4" s="83" t="s">
        <v>27</v>
      </c>
      <c r="I4" s="95" t="s">
        <v>10</v>
      </c>
      <c r="J4" s="95"/>
      <c r="K4" s="95"/>
      <c r="L4" s="95"/>
      <c r="P4" s="84"/>
      <c r="U4" s="95" t="s">
        <v>11</v>
      </c>
      <c r="V4" s="95"/>
      <c r="W4" s="95"/>
      <c r="X4" s="95"/>
      <c r="AB4" s="84"/>
      <c r="AG4" s="95" t="s">
        <v>13</v>
      </c>
      <c r="AH4" s="95"/>
      <c r="AI4" s="95"/>
      <c r="AJ4" s="95"/>
      <c r="AN4" s="84"/>
      <c r="AS4" s="95" t="s">
        <v>16</v>
      </c>
      <c r="AT4" s="95"/>
      <c r="AU4" s="95"/>
      <c r="AV4" s="95"/>
      <c r="AZ4" s="84"/>
      <c r="BA4" s="44" t="s">
        <v>107</v>
      </c>
      <c r="BL4" s="84" t="s">
        <v>108</v>
      </c>
    </row>
    <row r="5" spans="2:64" s="83" customFormat="1" ht="12.75">
      <c r="B5" s="83" t="s">
        <v>128</v>
      </c>
      <c r="C5" s="39"/>
      <c r="E5" s="20" t="s">
        <v>129</v>
      </c>
      <c r="K5" s="20" t="s">
        <v>12</v>
      </c>
      <c r="P5" s="84"/>
      <c r="Q5" s="20" t="s">
        <v>130</v>
      </c>
      <c r="W5" s="20" t="s">
        <v>14</v>
      </c>
      <c r="AB5" s="84"/>
      <c r="AC5" s="20" t="s">
        <v>131</v>
      </c>
      <c r="AI5" s="20" t="s">
        <v>15</v>
      </c>
      <c r="AN5" s="84"/>
      <c r="AO5" s="20" t="s">
        <v>132</v>
      </c>
      <c r="AU5" s="20" t="s">
        <v>17</v>
      </c>
      <c r="AZ5" s="84"/>
      <c r="BA5" s="44"/>
      <c r="BL5" s="84"/>
    </row>
    <row r="6" spans="1:64" ht="12.75">
      <c r="A6" s="1"/>
      <c r="B6" s="1" t="s">
        <v>133</v>
      </c>
      <c r="C6" s="26"/>
      <c r="D6" s="79"/>
      <c r="E6" s="80">
        <v>1</v>
      </c>
      <c r="F6" s="80"/>
      <c r="G6" s="80">
        <v>2</v>
      </c>
      <c r="H6" s="80"/>
      <c r="I6" s="80">
        <v>3</v>
      </c>
      <c r="J6" s="80"/>
      <c r="K6" s="81">
        <v>4</v>
      </c>
      <c r="L6" s="80"/>
      <c r="M6" s="80">
        <v>5</v>
      </c>
      <c r="N6" s="80"/>
      <c r="O6" s="80">
        <v>6</v>
      </c>
      <c r="P6" s="82"/>
      <c r="Q6" s="81">
        <v>1</v>
      </c>
      <c r="R6" s="80"/>
      <c r="S6" s="80">
        <v>2</v>
      </c>
      <c r="T6" s="80"/>
      <c r="U6" s="80">
        <v>3</v>
      </c>
      <c r="V6" s="80"/>
      <c r="W6" s="81">
        <v>4</v>
      </c>
      <c r="X6" s="80"/>
      <c r="Y6" s="80">
        <v>5</v>
      </c>
      <c r="Z6" s="80"/>
      <c r="AA6" s="80">
        <v>6</v>
      </c>
      <c r="AB6" s="82"/>
      <c r="AC6" s="81">
        <v>1</v>
      </c>
      <c r="AD6" s="80"/>
      <c r="AE6" s="80">
        <v>2</v>
      </c>
      <c r="AF6" s="80"/>
      <c r="AG6" s="80">
        <v>3</v>
      </c>
      <c r="AH6" s="80"/>
      <c r="AI6" s="81">
        <v>4</v>
      </c>
      <c r="AJ6" s="80"/>
      <c r="AK6" s="80">
        <v>5</v>
      </c>
      <c r="AL6" s="80"/>
      <c r="AM6" s="80">
        <v>6</v>
      </c>
      <c r="AN6" s="82"/>
      <c r="AO6" s="81">
        <v>1</v>
      </c>
      <c r="AP6" s="80"/>
      <c r="AQ6" s="80">
        <v>2</v>
      </c>
      <c r="AR6" s="80"/>
      <c r="AS6" s="80">
        <v>3</v>
      </c>
      <c r="AT6" s="80"/>
      <c r="AU6" s="81">
        <v>4</v>
      </c>
      <c r="AV6" s="80"/>
      <c r="AW6" s="80">
        <v>5</v>
      </c>
      <c r="AX6" s="80"/>
      <c r="AY6" s="80">
        <v>6</v>
      </c>
      <c r="AZ6" s="82"/>
      <c r="BA6" s="81" t="s">
        <v>109</v>
      </c>
      <c r="BB6" s="80"/>
      <c r="BC6" s="80" t="s">
        <v>110</v>
      </c>
      <c r="BD6" s="80"/>
      <c r="BE6" s="80" t="s">
        <v>111</v>
      </c>
      <c r="BF6" s="80"/>
      <c r="BG6" s="80" t="s">
        <v>112</v>
      </c>
      <c r="BH6" s="80"/>
      <c r="BI6" s="80" t="s">
        <v>113</v>
      </c>
      <c r="BJ6" s="80"/>
      <c r="BK6" s="80" t="s">
        <v>114</v>
      </c>
      <c r="BL6" s="82"/>
    </row>
    <row r="7" spans="1:64" ht="12.75">
      <c r="A7" s="17" t="s">
        <v>0</v>
      </c>
      <c r="B7" s="17" t="s">
        <v>10</v>
      </c>
      <c r="C7" s="25" t="s">
        <v>10</v>
      </c>
      <c r="D7" s="18">
        <f>Données!G30</f>
        <v>5</v>
      </c>
      <c r="E7" s="7">
        <v>3</v>
      </c>
      <c r="F7" s="7">
        <f ca="1">INDIRECT(ADDRESS(ROW(),4,3,TRUE))*E7</f>
        <v>15</v>
      </c>
      <c r="G7" s="7">
        <v>3</v>
      </c>
      <c r="H7" s="7">
        <f ca="1" t="shared" si="0" ref="H7:H33">INDIRECT(ADDRESS(ROW(),4,3,TRUE))*G7</f>
        <v>15</v>
      </c>
      <c r="I7" s="7"/>
      <c r="J7" s="7">
        <f ca="1" t="shared" si="1" ref="J7:J33">INDIRECT(ADDRESS(ROW(),4,3,TRUE))*I7</f>
        <v>0</v>
      </c>
      <c r="K7" s="6"/>
      <c r="L7" s="7">
        <f ca="1" t="shared" si="2" ref="L7:L33">INDIRECT(ADDRESS(ROW(),4,3,TRUE))*K7</f>
        <v>0</v>
      </c>
      <c r="M7" s="7"/>
      <c r="N7" s="7">
        <f ca="1" t="shared" si="3" ref="N7:N33">INDIRECT(ADDRESS(ROW(),4,3,TRUE))*M7</f>
        <v>0</v>
      </c>
      <c r="O7" s="7"/>
      <c r="P7" s="7">
        <f ca="1" t="shared" si="4" ref="P7:P33">INDIRECT(ADDRESS(ROW(),4,3,TRUE))*O7</f>
        <v>0</v>
      </c>
      <c r="Q7" s="6"/>
      <c r="R7" s="7">
        <f ca="1" t="shared" si="5" ref="R7:R33">INDIRECT(ADDRESS(ROW(),4,3,TRUE))*Q7</f>
        <v>0</v>
      </c>
      <c r="S7" s="7"/>
      <c r="T7" s="7">
        <f ca="1" t="shared" si="6" ref="T7:T33">INDIRECT(ADDRESS(ROW(),4,3,TRUE))*S7</f>
        <v>0</v>
      </c>
      <c r="U7" s="7"/>
      <c r="V7" s="7">
        <f ca="1" t="shared" si="7" ref="V7:V33">INDIRECT(ADDRESS(ROW(),4,3,TRUE))*U7</f>
        <v>0</v>
      </c>
      <c r="W7" s="6"/>
      <c r="X7" s="7">
        <f ca="1" t="shared" si="8" ref="X7:X33">INDIRECT(ADDRESS(ROW(),4,3,TRUE))*W7</f>
        <v>0</v>
      </c>
      <c r="Y7" s="7"/>
      <c r="Z7" s="7">
        <f ca="1" t="shared" si="9" ref="Z7:Z33">INDIRECT(ADDRESS(ROW(),4,3,TRUE))*Y7</f>
        <v>0</v>
      </c>
      <c r="AA7" s="7"/>
      <c r="AB7" s="7">
        <f ca="1" t="shared" si="10" ref="AB7:AB33">INDIRECT(ADDRESS(ROW(),4,3,TRUE))*AA7</f>
        <v>0</v>
      </c>
      <c r="AC7" s="6"/>
      <c r="AD7" s="7">
        <f ca="1" t="shared" si="11" ref="AD7:AD33">INDIRECT(ADDRESS(ROW(),4,3,TRUE))*AC7</f>
        <v>0</v>
      </c>
      <c r="AE7" s="7"/>
      <c r="AF7" s="7">
        <f ca="1" t="shared" si="12" ref="AF7:AF33">INDIRECT(ADDRESS(ROW(),4,3,TRUE))*AE7</f>
        <v>0</v>
      </c>
      <c r="AG7" s="7"/>
      <c r="AH7" s="7">
        <f ca="1" t="shared" si="13" ref="AH7:AH33">INDIRECT(ADDRESS(ROW(),4,3,TRUE))*AG7</f>
        <v>0</v>
      </c>
      <c r="AI7" s="6"/>
      <c r="AJ7" s="7">
        <f ca="1" t="shared" si="14" ref="AJ7:AJ33">INDIRECT(ADDRESS(ROW(),4,3,TRUE))*AI7</f>
        <v>0</v>
      </c>
      <c r="AK7" s="7"/>
      <c r="AL7" s="7">
        <f ca="1" t="shared" si="15" ref="AL7:AL33">INDIRECT(ADDRESS(ROW(),4,3,TRUE))*AK7</f>
        <v>0</v>
      </c>
      <c r="AM7" s="7"/>
      <c r="AN7" s="7">
        <f ca="1" t="shared" si="16" ref="AN7:AN33">INDIRECT(ADDRESS(ROW(),4,3,TRUE))*AM7</f>
        <v>0</v>
      </c>
      <c r="AO7" s="6"/>
      <c r="AP7" s="7">
        <f ca="1" t="shared" si="17" ref="AP7:AP33">INDIRECT(ADDRESS(ROW(),4,3,TRUE))*AO7</f>
        <v>0</v>
      </c>
      <c r="AQ7" s="7"/>
      <c r="AR7" s="7">
        <f ca="1" t="shared" si="18" ref="AR7:AR33">INDIRECT(ADDRESS(ROW(),4,3,TRUE))*AQ7</f>
        <v>0</v>
      </c>
      <c r="AS7" s="7"/>
      <c r="AT7" s="7">
        <f ca="1" t="shared" si="19" ref="AT7:AT33">INDIRECT(ADDRESS(ROW(),4,3,TRUE))*AS7</f>
        <v>0</v>
      </c>
      <c r="AU7" s="6"/>
      <c r="AV7" s="7">
        <f ca="1" t="shared" si="20" ref="AV7:AV33">INDIRECT(ADDRESS(ROW(),4,3,TRUE))*AU7</f>
        <v>0</v>
      </c>
      <c r="AW7" s="7"/>
      <c r="AX7" s="7">
        <f ca="1" t="shared" si="21" ref="AX7:AX33">INDIRECT(ADDRESS(ROW(),4,3,TRUE))*AW7</f>
        <v>0</v>
      </c>
      <c r="AY7" s="7"/>
      <c r="AZ7" s="7">
        <f ca="1" t="shared" si="22" ref="AZ7:AZ33">INDIRECT(ADDRESS(ROW(),4,3,TRUE))*AY7</f>
        <v>0</v>
      </c>
      <c r="BA7" s="6"/>
      <c r="BB7" s="7">
        <f ca="1" t="shared" si="23" ref="BB7:BB33">INDIRECT(ADDRESS(ROW(),4,3,TRUE))*BA7</f>
        <v>0</v>
      </c>
      <c r="BC7" s="7"/>
      <c r="BD7" s="7">
        <f ca="1" t="shared" si="24" ref="BD7:BD33">INDIRECT(ADDRESS(ROW(),4,3,TRUE))*BC7</f>
        <v>0</v>
      </c>
      <c r="BE7" s="7"/>
      <c r="BF7" s="7">
        <f ca="1" t="shared" si="25" ref="BF7:BF33">INDIRECT(ADDRESS(ROW(),4,3,TRUE))*BE7</f>
        <v>0</v>
      </c>
      <c r="BG7" s="7"/>
      <c r="BH7" s="7">
        <f ca="1" t="shared" si="26" ref="BH7:BH33">INDIRECT(ADDRESS(ROW(),4,3,TRUE))*BG7</f>
        <v>0</v>
      </c>
      <c r="BI7" s="7"/>
      <c r="BJ7" s="7">
        <f ca="1" t="shared" si="27" ref="BJ7:BJ33">INDIRECT(ADDRESS(ROW(),4,3,TRUE))*BI7</f>
        <v>0</v>
      </c>
      <c r="BK7" s="7"/>
      <c r="BL7" s="7">
        <f ca="1" t="shared" si="28" ref="BL7:BL33">INDIRECT(ADDRESS(ROW(),4,3,TRUE))*BK7</f>
        <v>0</v>
      </c>
    </row>
    <row r="8" spans="1:64" ht="12.75">
      <c r="A8" s="13"/>
      <c r="B8" s="13"/>
      <c r="C8" s="27" t="s">
        <v>11</v>
      </c>
      <c r="D8" s="18">
        <f>Données!G31</f>
        <v>1</v>
      </c>
      <c r="E8" s="10"/>
      <c r="F8" s="10">
        <f ca="1" t="shared" si="29" ref="F8:F33">INDIRECT(ADDRESS(ROW(),4,3,TRUE))*E8</f>
        <v>0</v>
      </c>
      <c r="G8" s="10"/>
      <c r="H8" s="10">
        <f ca="1" t="shared" si="0"/>
        <v>0</v>
      </c>
      <c r="I8" s="10"/>
      <c r="J8" s="10">
        <f ca="1" t="shared" si="1"/>
        <v>0</v>
      </c>
      <c r="K8" s="9"/>
      <c r="L8" s="10">
        <f ca="1" t="shared" si="2"/>
        <v>0</v>
      </c>
      <c r="M8" s="10"/>
      <c r="N8" s="10">
        <f ca="1" t="shared" si="3"/>
        <v>0</v>
      </c>
      <c r="O8" s="10"/>
      <c r="P8" s="10">
        <f ca="1" t="shared" si="4"/>
        <v>0</v>
      </c>
      <c r="Q8" s="9">
        <v>3</v>
      </c>
      <c r="R8" s="10">
        <f ca="1" t="shared" si="5"/>
        <v>3</v>
      </c>
      <c r="S8" s="10">
        <v>3</v>
      </c>
      <c r="T8" s="10">
        <f ca="1" t="shared" si="6"/>
        <v>3</v>
      </c>
      <c r="U8" s="10"/>
      <c r="V8" s="10">
        <f ca="1" t="shared" si="7"/>
        <v>0</v>
      </c>
      <c r="W8" s="9"/>
      <c r="X8" s="10">
        <f ca="1" t="shared" si="8"/>
        <v>0</v>
      </c>
      <c r="Y8" s="10"/>
      <c r="Z8" s="10">
        <f ca="1" t="shared" si="9"/>
        <v>0</v>
      </c>
      <c r="AA8" s="10"/>
      <c r="AB8" s="10">
        <f ca="1" t="shared" si="10"/>
        <v>0</v>
      </c>
      <c r="AC8" s="9"/>
      <c r="AD8" s="10">
        <f ca="1" t="shared" si="11"/>
        <v>0</v>
      </c>
      <c r="AE8" s="10"/>
      <c r="AF8" s="10">
        <f ca="1" t="shared" si="12"/>
        <v>0</v>
      </c>
      <c r="AG8" s="10"/>
      <c r="AH8" s="10">
        <f ca="1" t="shared" si="13"/>
        <v>0</v>
      </c>
      <c r="AI8" s="9"/>
      <c r="AJ8" s="10">
        <f ca="1" t="shared" si="14"/>
        <v>0</v>
      </c>
      <c r="AK8" s="10"/>
      <c r="AL8" s="10">
        <f ca="1" t="shared" si="15"/>
        <v>0</v>
      </c>
      <c r="AM8" s="10"/>
      <c r="AN8" s="10">
        <f ca="1" t="shared" si="16"/>
        <v>0</v>
      </c>
      <c r="AO8" s="9"/>
      <c r="AP8" s="10">
        <f ca="1" t="shared" si="17"/>
        <v>0</v>
      </c>
      <c r="AQ8" s="10"/>
      <c r="AR8" s="10">
        <f ca="1" t="shared" si="18"/>
        <v>0</v>
      </c>
      <c r="AS8" s="10"/>
      <c r="AT8" s="10">
        <f ca="1" t="shared" si="19"/>
        <v>0</v>
      </c>
      <c r="AU8" s="9"/>
      <c r="AV8" s="10">
        <f ca="1" t="shared" si="20"/>
        <v>0</v>
      </c>
      <c r="AW8" s="10"/>
      <c r="AX8" s="10">
        <f ca="1" t="shared" si="21"/>
        <v>0</v>
      </c>
      <c r="AY8" s="10"/>
      <c r="AZ8" s="10">
        <f ca="1" t="shared" si="22"/>
        <v>0</v>
      </c>
      <c r="BA8" s="9"/>
      <c r="BB8" s="10">
        <f ca="1" t="shared" si="23"/>
        <v>0</v>
      </c>
      <c r="BC8" s="10"/>
      <c r="BD8" s="10">
        <f ca="1" t="shared" si="24"/>
        <v>0</v>
      </c>
      <c r="BE8" s="10"/>
      <c r="BF8" s="10">
        <f ca="1" t="shared" si="25"/>
        <v>0</v>
      </c>
      <c r="BG8" s="10"/>
      <c r="BH8" s="10">
        <f ca="1" t="shared" si="26"/>
        <v>0</v>
      </c>
      <c r="BI8" s="10"/>
      <c r="BJ8" s="10">
        <f ca="1" t="shared" si="27"/>
        <v>0</v>
      </c>
      <c r="BK8" s="10"/>
      <c r="BL8" s="10">
        <f ca="1" t="shared" si="28"/>
        <v>0</v>
      </c>
    </row>
    <row r="9" spans="1:64" ht="12.75">
      <c r="A9" s="17" t="s">
        <v>1</v>
      </c>
      <c r="B9" s="17" t="s">
        <v>28</v>
      </c>
      <c r="C9" s="25" t="s">
        <v>10</v>
      </c>
      <c r="D9" s="18">
        <f>Données!G32</f>
        <v>0</v>
      </c>
      <c r="E9" s="10"/>
      <c r="F9" s="10">
        <f ca="1" t="shared" si="29"/>
        <v>0</v>
      </c>
      <c r="G9" s="10"/>
      <c r="H9" s="10">
        <f ca="1" t="shared" si="0"/>
        <v>0</v>
      </c>
      <c r="I9" s="10"/>
      <c r="J9" s="10">
        <f ca="1" t="shared" si="1"/>
        <v>0</v>
      </c>
      <c r="K9" s="9">
        <v>6</v>
      </c>
      <c r="L9" s="10">
        <f ca="1" t="shared" si="2"/>
        <v>0</v>
      </c>
      <c r="M9" s="10">
        <v>6</v>
      </c>
      <c r="N9" s="10">
        <f ca="1" t="shared" si="3"/>
        <v>0</v>
      </c>
      <c r="O9" s="10"/>
      <c r="P9" s="10">
        <f ca="1" t="shared" si="4"/>
        <v>0</v>
      </c>
      <c r="Q9" s="9"/>
      <c r="R9" s="10">
        <f ca="1" t="shared" si="5"/>
        <v>0</v>
      </c>
      <c r="S9" s="10"/>
      <c r="T9" s="10">
        <f ca="1" t="shared" si="6"/>
        <v>0</v>
      </c>
      <c r="U9" s="10"/>
      <c r="V9" s="10">
        <f ca="1" t="shared" si="7"/>
        <v>0</v>
      </c>
      <c r="W9" s="9"/>
      <c r="X9" s="10">
        <f ca="1" t="shared" si="8"/>
        <v>0</v>
      </c>
      <c r="Y9" s="10"/>
      <c r="Z9" s="10">
        <f ca="1" t="shared" si="9"/>
        <v>0</v>
      </c>
      <c r="AA9" s="10"/>
      <c r="AB9" s="10">
        <f ca="1" t="shared" si="10"/>
        <v>0</v>
      </c>
      <c r="AC9" s="9"/>
      <c r="AD9" s="10">
        <f ca="1" t="shared" si="11"/>
        <v>0</v>
      </c>
      <c r="AE9" s="10"/>
      <c r="AF9" s="10">
        <f ca="1" t="shared" si="12"/>
        <v>0</v>
      </c>
      <c r="AG9" s="10"/>
      <c r="AH9" s="10">
        <f ca="1" t="shared" si="13"/>
        <v>0</v>
      </c>
      <c r="AI9" s="9"/>
      <c r="AJ9" s="10">
        <f ca="1" t="shared" si="14"/>
        <v>0</v>
      </c>
      <c r="AK9" s="10"/>
      <c r="AL9" s="10">
        <f ca="1" t="shared" si="15"/>
        <v>0</v>
      </c>
      <c r="AM9" s="10"/>
      <c r="AN9" s="10">
        <f ca="1" t="shared" si="16"/>
        <v>0</v>
      </c>
      <c r="AO9" s="9"/>
      <c r="AP9" s="10">
        <f ca="1" t="shared" si="17"/>
        <v>0</v>
      </c>
      <c r="AQ9" s="10"/>
      <c r="AR9" s="10">
        <f ca="1" t="shared" si="18"/>
        <v>0</v>
      </c>
      <c r="AS9" s="10"/>
      <c r="AT9" s="10">
        <f ca="1" t="shared" si="19"/>
        <v>0</v>
      </c>
      <c r="AU9" s="9"/>
      <c r="AV9" s="10">
        <f ca="1" t="shared" si="20"/>
        <v>0</v>
      </c>
      <c r="AW9" s="10"/>
      <c r="AX9" s="10">
        <f ca="1" t="shared" si="21"/>
        <v>0</v>
      </c>
      <c r="AY9" s="10"/>
      <c r="AZ9" s="10">
        <f ca="1" t="shared" si="22"/>
        <v>0</v>
      </c>
      <c r="BA9" s="9"/>
      <c r="BB9" s="10">
        <f ca="1" t="shared" si="23"/>
        <v>0</v>
      </c>
      <c r="BC9" s="10"/>
      <c r="BD9" s="10">
        <f ca="1" t="shared" si="24"/>
        <v>0</v>
      </c>
      <c r="BE9" s="10"/>
      <c r="BF9" s="10">
        <f ca="1" t="shared" si="25"/>
        <v>0</v>
      </c>
      <c r="BG9" s="10"/>
      <c r="BH9" s="10">
        <f ca="1" t="shared" si="26"/>
        <v>0</v>
      </c>
      <c r="BI9" s="10"/>
      <c r="BJ9" s="10">
        <f ca="1" t="shared" si="27"/>
        <v>0</v>
      </c>
      <c r="BK9" s="10"/>
      <c r="BL9" s="10">
        <f ca="1" t="shared" si="28"/>
        <v>0</v>
      </c>
    </row>
    <row r="10" spans="1:64" ht="12.75">
      <c r="A10" s="13"/>
      <c r="B10" s="13"/>
      <c r="C10" s="27" t="s">
        <v>11</v>
      </c>
      <c r="D10" s="18">
        <f>Données!G33</f>
        <v>0</v>
      </c>
      <c r="E10" s="10"/>
      <c r="F10" s="10">
        <f ca="1" t="shared" si="29"/>
        <v>0</v>
      </c>
      <c r="G10" s="10"/>
      <c r="H10" s="10">
        <f ca="1" t="shared" si="0"/>
        <v>0</v>
      </c>
      <c r="I10" s="10"/>
      <c r="J10" s="10">
        <f ca="1" t="shared" si="1"/>
        <v>0</v>
      </c>
      <c r="K10" s="9"/>
      <c r="L10" s="10">
        <f ca="1" t="shared" si="2"/>
        <v>0</v>
      </c>
      <c r="M10" s="10"/>
      <c r="N10" s="10">
        <f ca="1" t="shared" si="3"/>
        <v>0</v>
      </c>
      <c r="O10" s="10"/>
      <c r="P10" s="10">
        <f ca="1" t="shared" si="4"/>
        <v>0</v>
      </c>
      <c r="Q10" s="9"/>
      <c r="R10" s="10">
        <f ca="1" t="shared" si="5"/>
        <v>0</v>
      </c>
      <c r="S10" s="10"/>
      <c r="T10" s="10">
        <f ca="1" t="shared" si="6"/>
        <v>0</v>
      </c>
      <c r="U10" s="10"/>
      <c r="V10" s="10">
        <f ca="1" t="shared" si="7"/>
        <v>0</v>
      </c>
      <c r="W10" s="9"/>
      <c r="X10" s="10">
        <f ca="1" t="shared" si="8"/>
        <v>0</v>
      </c>
      <c r="Y10" s="10">
        <v>6</v>
      </c>
      <c r="Z10" s="10">
        <f ca="1" t="shared" si="9"/>
        <v>0</v>
      </c>
      <c r="AA10" s="10">
        <v>6</v>
      </c>
      <c r="AB10" s="10">
        <f ca="1" t="shared" si="10"/>
        <v>0</v>
      </c>
      <c r="AC10" s="9"/>
      <c r="AD10" s="10">
        <f ca="1" t="shared" si="11"/>
        <v>0</v>
      </c>
      <c r="AE10" s="10"/>
      <c r="AF10" s="10">
        <f ca="1" t="shared" si="12"/>
        <v>0</v>
      </c>
      <c r="AG10" s="10"/>
      <c r="AH10" s="10">
        <f ca="1" t="shared" si="13"/>
        <v>0</v>
      </c>
      <c r="AI10" s="9"/>
      <c r="AJ10" s="10">
        <f ca="1" t="shared" si="14"/>
        <v>0</v>
      </c>
      <c r="AK10" s="10"/>
      <c r="AL10" s="10">
        <f ca="1" t="shared" si="15"/>
        <v>0</v>
      </c>
      <c r="AM10" s="10"/>
      <c r="AN10" s="10">
        <f ca="1" t="shared" si="16"/>
        <v>0</v>
      </c>
      <c r="AO10" s="9"/>
      <c r="AP10" s="10">
        <f ca="1" t="shared" si="17"/>
        <v>0</v>
      </c>
      <c r="AQ10" s="10"/>
      <c r="AR10" s="10">
        <f ca="1" t="shared" si="18"/>
        <v>0</v>
      </c>
      <c r="AS10" s="10"/>
      <c r="AT10" s="10">
        <f ca="1" t="shared" si="19"/>
        <v>0</v>
      </c>
      <c r="AU10" s="9"/>
      <c r="AV10" s="10">
        <f ca="1" t="shared" si="20"/>
        <v>0</v>
      </c>
      <c r="AW10" s="10"/>
      <c r="AX10" s="10">
        <f ca="1" t="shared" si="21"/>
        <v>0</v>
      </c>
      <c r="AY10" s="10"/>
      <c r="AZ10" s="10">
        <f ca="1" t="shared" si="22"/>
        <v>0</v>
      </c>
      <c r="BA10" s="9"/>
      <c r="BB10" s="10">
        <f ca="1" t="shared" si="23"/>
        <v>0</v>
      </c>
      <c r="BC10" s="10"/>
      <c r="BD10" s="10">
        <f ca="1" t="shared" si="24"/>
        <v>0</v>
      </c>
      <c r="BE10" s="10"/>
      <c r="BF10" s="10">
        <f ca="1" t="shared" si="25"/>
        <v>0</v>
      </c>
      <c r="BG10" s="10"/>
      <c r="BH10" s="10">
        <f ca="1" t="shared" si="26"/>
        <v>0</v>
      </c>
      <c r="BI10" s="10"/>
      <c r="BJ10" s="10">
        <f ca="1" t="shared" si="27"/>
        <v>0</v>
      </c>
      <c r="BK10" s="10"/>
      <c r="BL10" s="10">
        <f ca="1" t="shared" si="28"/>
        <v>0</v>
      </c>
    </row>
    <row r="11" spans="1:64" ht="12.75">
      <c r="A11" s="15" t="s">
        <v>2</v>
      </c>
      <c r="B11" s="15" t="s">
        <v>29</v>
      </c>
      <c r="C11" s="24" t="s">
        <v>10</v>
      </c>
      <c r="D11" s="18">
        <f>Données!G34</f>
        <v>0</v>
      </c>
      <c r="E11" s="10"/>
      <c r="F11" s="10">
        <f ca="1" t="shared" si="29"/>
        <v>0</v>
      </c>
      <c r="G11" s="10"/>
      <c r="H11" s="10">
        <f ca="1" t="shared" si="0"/>
        <v>0</v>
      </c>
      <c r="I11" s="10"/>
      <c r="J11" s="10">
        <f ca="1" t="shared" si="1"/>
        <v>0</v>
      </c>
      <c r="K11" s="9">
        <v>6</v>
      </c>
      <c r="L11" s="10">
        <f ca="1" t="shared" si="2"/>
        <v>0</v>
      </c>
      <c r="M11" s="10">
        <v>6</v>
      </c>
      <c r="N11" s="10">
        <f ca="1" t="shared" si="3"/>
        <v>0</v>
      </c>
      <c r="O11" s="10"/>
      <c r="P11" s="10">
        <f ca="1" t="shared" si="4"/>
        <v>0</v>
      </c>
      <c r="Q11" s="9"/>
      <c r="R11" s="10">
        <f ca="1" t="shared" si="5"/>
        <v>0</v>
      </c>
      <c r="S11" s="10"/>
      <c r="T11" s="10">
        <f ca="1" t="shared" si="6"/>
        <v>0</v>
      </c>
      <c r="U11" s="10"/>
      <c r="V11" s="10">
        <f ca="1" t="shared" si="7"/>
        <v>0</v>
      </c>
      <c r="W11" s="9"/>
      <c r="X11" s="10">
        <f ca="1" t="shared" si="8"/>
        <v>0</v>
      </c>
      <c r="Y11" s="10"/>
      <c r="Z11" s="10">
        <f ca="1" t="shared" si="9"/>
        <v>0</v>
      </c>
      <c r="AA11" s="10"/>
      <c r="AB11" s="10">
        <f ca="1" t="shared" si="10"/>
        <v>0</v>
      </c>
      <c r="AC11" s="9"/>
      <c r="AD11" s="10">
        <f ca="1" t="shared" si="11"/>
        <v>0</v>
      </c>
      <c r="AE11" s="10"/>
      <c r="AF11" s="10">
        <f ca="1" t="shared" si="12"/>
        <v>0</v>
      </c>
      <c r="AG11" s="10"/>
      <c r="AH11" s="10">
        <f ca="1" t="shared" si="13"/>
        <v>0</v>
      </c>
      <c r="AI11" s="9"/>
      <c r="AJ11" s="10">
        <f ca="1" t="shared" si="14"/>
        <v>0</v>
      </c>
      <c r="AK11" s="10"/>
      <c r="AL11" s="10">
        <f ca="1" t="shared" si="15"/>
        <v>0</v>
      </c>
      <c r="AM11" s="10"/>
      <c r="AN11" s="10">
        <f ca="1" t="shared" si="16"/>
        <v>0</v>
      </c>
      <c r="AO11" s="9"/>
      <c r="AP11" s="10">
        <f ca="1" t="shared" si="17"/>
        <v>0</v>
      </c>
      <c r="AQ11" s="10"/>
      <c r="AR11" s="10">
        <f ca="1" t="shared" si="18"/>
        <v>0</v>
      </c>
      <c r="AS11" s="10"/>
      <c r="AT11" s="10">
        <f ca="1" t="shared" si="19"/>
        <v>0</v>
      </c>
      <c r="AU11" s="9"/>
      <c r="AV11" s="10">
        <f ca="1" t="shared" si="20"/>
        <v>0</v>
      </c>
      <c r="AW11" s="10"/>
      <c r="AX11" s="10">
        <f ca="1" t="shared" si="21"/>
        <v>0</v>
      </c>
      <c r="AY11" s="10"/>
      <c r="AZ11" s="10">
        <f ca="1" t="shared" si="22"/>
        <v>0</v>
      </c>
      <c r="BA11" s="9">
        <v>4</v>
      </c>
      <c r="BB11" s="10">
        <f ca="1" t="shared" si="23"/>
        <v>0</v>
      </c>
      <c r="BC11" s="10"/>
      <c r="BD11" s="10">
        <f ca="1" t="shared" si="24"/>
        <v>0</v>
      </c>
      <c r="BE11" s="10"/>
      <c r="BF11" s="10">
        <f ca="1" t="shared" si="25"/>
        <v>0</v>
      </c>
      <c r="BG11" s="10"/>
      <c r="BH11" s="10">
        <f ca="1" t="shared" si="26"/>
        <v>0</v>
      </c>
      <c r="BI11" s="10"/>
      <c r="BJ11" s="10">
        <f ca="1" t="shared" si="27"/>
        <v>0</v>
      </c>
      <c r="BK11" s="10"/>
      <c r="BL11" s="10">
        <f ca="1" t="shared" si="28"/>
        <v>0</v>
      </c>
    </row>
    <row r="12" spans="1:64" ht="12.75">
      <c r="A12" s="15"/>
      <c r="B12" s="15"/>
      <c r="C12" s="24" t="s">
        <v>11</v>
      </c>
      <c r="D12" s="18">
        <f>Données!G35</f>
        <v>0</v>
      </c>
      <c r="E12" s="10"/>
      <c r="F12" s="10">
        <f ca="1" t="shared" si="29"/>
        <v>0</v>
      </c>
      <c r="G12" s="10"/>
      <c r="H12" s="10">
        <f ca="1" t="shared" si="0"/>
        <v>0</v>
      </c>
      <c r="I12" s="10"/>
      <c r="J12" s="10">
        <f ca="1" t="shared" si="1"/>
        <v>0</v>
      </c>
      <c r="K12" s="9"/>
      <c r="L12" s="10">
        <f ca="1" t="shared" si="2"/>
        <v>0</v>
      </c>
      <c r="M12" s="10"/>
      <c r="N12" s="10">
        <f ca="1" t="shared" si="3"/>
        <v>0</v>
      </c>
      <c r="O12" s="10"/>
      <c r="P12" s="10">
        <f ca="1" t="shared" si="4"/>
        <v>0</v>
      </c>
      <c r="Q12" s="9"/>
      <c r="R12" s="10">
        <f ca="1" t="shared" si="5"/>
        <v>0</v>
      </c>
      <c r="S12" s="10"/>
      <c r="T12" s="10">
        <f ca="1" t="shared" si="6"/>
        <v>0</v>
      </c>
      <c r="U12" s="10"/>
      <c r="V12" s="10">
        <f ca="1" t="shared" si="7"/>
        <v>0</v>
      </c>
      <c r="W12" s="9"/>
      <c r="X12" s="10">
        <f ca="1" t="shared" si="8"/>
        <v>0</v>
      </c>
      <c r="Y12" s="10">
        <v>6</v>
      </c>
      <c r="Z12" s="10">
        <f ca="1" t="shared" si="9"/>
        <v>0</v>
      </c>
      <c r="AA12" s="10">
        <v>6</v>
      </c>
      <c r="AB12" s="10">
        <f ca="1" t="shared" si="10"/>
        <v>0</v>
      </c>
      <c r="AC12" s="9"/>
      <c r="AD12" s="10">
        <f ca="1" t="shared" si="11"/>
        <v>0</v>
      </c>
      <c r="AE12" s="10"/>
      <c r="AF12" s="10">
        <f ca="1" t="shared" si="12"/>
        <v>0</v>
      </c>
      <c r="AG12" s="10"/>
      <c r="AH12" s="10">
        <f ca="1" t="shared" si="13"/>
        <v>0</v>
      </c>
      <c r="AI12" s="9"/>
      <c r="AJ12" s="10">
        <f ca="1" t="shared" si="14"/>
        <v>0</v>
      </c>
      <c r="AK12" s="10"/>
      <c r="AL12" s="10">
        <f ca="1" t="shared" si="15"/>
        <v>0</v>
      </c>
      <c r="AM12" s="10"/>
      <c r="AN12" s="10">
        <f ca="1" t="shared" si="16"/>
        <v>0</v>
      </c>
      <c r="AO12" s="9"/>
      <c r="AP12" s="10">
        <f ca="1" t="shared" si="17"/>
        <v>0</v>
      </c>
      <c r="AQ12" s="10"/>
      <c r="AR12" s="10">
        <f ca="1" t="shared" si="18"/>
        <v>0</v>
      </c>
      <c r="AS12" s="10"/>
      <c r="AT12" s="10">
        <f ca="1" t="shared" si="19"/>
        <v>0</v>
      </c>
      <c r="AU12" s="9"/>
      <c r="AV12" s="10">
        <f ca="1" t="shared" si="20"/>
        <v>0</v>
      </c>
      <c r="AW12" s="10"/>
      <c r="AX12" s="10">
        <f ca="1" t="shared" si="21"/>
        <v>0</v>
      </c>
      <c r="AY12" s="10"/>
      <c r="AZ12" s="10">
        <f ca="1" t="shared" si="22"/>
        <v>0</v>
      </c>
      <c r="BA12" s="9">
        <v>4</v>
      </c>
      <c r="BB12" s="10">
        <f ca="1" t="shared" si="23"/>
        <v>0</v>
      </c>
      <c r="BC12" s="10"/>
      <c r="BD12" s="10">
        <f ca="1" t="shared" si="24"/>
        <v>0</v>
      </c>
      <c r="BE12" s="10"/>
      <c r="BF12" s="10">
        <f ca="1" t="shared" si="25"/>
        <v>0</v>
      </c>
      <c r="BG12" s="10"/>
      <c r="BH12" s="10">
        <f ca="1" t="shared" si="26"/>
        <v>0</v>
      </c>
      <c r="BI12" s="10"/>
      <c r="BJ12" s="10">
        <f ca="1" t="shared" si="27"/>
        <v>0</v>
      </c>
      <c r="BK12" s="10"/>
      <c r="BL12" s="10">
        <f ca="1" t="shared" si="28"/>
        <v>0</v>
      </c>
    </row>
    <row r="13" spans="1:64" ht="12.75">
      <c r="A13" s="17" t="s">
        <v>3</v>
      </c>
      <c r="B13" s="17" t="s">
        <v>30</v>
      </c>
      <c r="C13" s="25" t="s">
        <v>53</v>
      </c>
      <c r="D13" s="18">
        <f>Données!G36</f>
        <v>0</v>
      </c>
      <c r="E13" s="10"/>
      <c r="F13" s="10">
        <f ca="1" t="shared" si="29"/>
        <v>0</v>
      </c>
      <c r="G13" s="10"/>
      <c r="H13" s="10">
        <f ca="1" t="shared" si="0"/>
        <v>0</v>
      </c>
      <c r="I13" s="10"/>
      <c r="J13" s="10">
        <f ca="1" t="shared" si="1"/>
        <v>0</v>
      </c>
      <c r="K13" s="9"/>
      <c r="L13" s="10">
        <f ca="1" t="shared" si="2"/>
        <v>0</v>
      </c>
      <c r="M13" s="10"/>
      <c r="N13" s="10">
        <f ca="1" t="shared" si="3"/>
        <v>0</v>
      </c>
      <c r="O13" s="10"/>
      <c r="P13" s="10">
        <f ca="1" t="shared" si="4"/>
        <v>0</v>
      </c>
      <c r="Q13" s="9"/>
      <c r="R13" s="10">
        <f ca="1" t="shared" si="5"/>
        <v>0</v>
      </c>
      <c r="S13" s="10"/>
      <c r="T13" s="10">
        <f ca="1" t="shared" si="6"/>
        <v>0</v>
      </c>
      <c r="U13" s="10"/>
      <c r="V13" s="10">
        <f ca="1" t="shared" si="7"/>
        <v>0</v>
      </c>
      <c r="W13" s="9"/>
      <c r="X13" s="10">
        <f ca="1" t="shared" si="8"/>
        <v>0</v>
      </c>
      <c r="Y13" s="10"/>
      <c r="Z13" s="10">
        <f ca="1" t="shared" si="9"/>
        <v>0</v>
      </c>
      <c r="AA13" s="10"/>
      <c r="AB13" s="10">
        <f ca="1" t="shared" si="10"/>
        <v>0</v>
      </c>
      <c r="AC13" s="9"/>
      <c r="AD13" s="10">
        <f ca="1" t="shared" si="11"/>
        <v>0</v>
      </c>
      <c r="AE13" s="10"/>
      <c r="AF13" s="10">
        <f ca="1" t="shared" si="12"/>
        <v>0</v>
      </c>
      <c r="AG13" s="10"/>
      <c r="AH13" s="10">
        <f ca="1" t="shared" si="13"/>
        <v>0</v>
      </c>
      <c r="AI13" s="9"/>
      <c r="AJ13" s="10">
        <f ca="1" t="shared" si="14"/>
        <v>0</v>
      </c>
      <c r="AK13" s="10"/>
      <c r="AL13" s="10">
        <f ca="1" t="shared" si="15"/>
        <v>0</v>
      </c>
      <c r="AM13" s="10"/>
      <c r="AN13" s="10">
        <f ca="1" t="shared" si="16"/>
        <v>0</v>
      </c>
      <c r="AO13" s="9">
        <v>1</v>
      </c>
      <c r="AP13" s="10">
        <f ca="1" t="shared" si="17"/>
        <v>0</v>
      </c>
      <c r="AQ13" s="10">
        <v>1</v>
      </c>
      <c r="AR13" s="10">
        <f ca="1" t="shared" si="18"/>
        <v>0</v>
      </c>
      <c r="AS13" s="10">
        <v>1</v>
      </c>
      <c r="AT13" s="10">
        <f ca="1" t="shared" si="19"/>
        <v>0</v>
      </c>
      <c r="AU13" s="9">
        <v>1</v>
      </c>
      <c r="AV13" s="10">
        <f ca="1" t="shared" si="20"/>
        <v>0</v>
      </c>
      <c r="AW13" s="10">
        <v>1</v>
      </c>
      <c r="AX13" s="10">
        <f ca="1" t="shared" si="21"/>
        <v>0</v>
      </c>
      <c r="AY13" s="10">
        <v>1</v>
      </c>
      <c r="AZ13" s="10">
        <f ca="1" t="shared" si="22"/>
        <v>0</v>
      </c>
      <c r="BA13" s="9"/>
      <c r="BB13" s="10">
        <f ca="1" t="shared" si="23"/>
        <v>0</v>
      </c>
      <c r="BC13" s="10"/>
      <c r="BD13" s="10">
        <f ca="1" t="shared" si="24"/>
        <v>0</v>
      </c>
      <c r="BE13" s="10">
        <v>1</v>
      </c>
      <c r="BF13" s="10">
        <f ca="1" t="shared" si="25"/>
        <v>0</v>
      </c>
      <c r="BG13" s="10"/>
      <c r="BH13" s="10">
        <f ca="1" t="shared" si="26"/>
        <v>0</v>
      </c>
      <c r="BI13" s="10"/>
      <c r="BJ13" s="10">
        <f ca="1" t="shared" si="27"/>
        <v>0</v>
      </c>
      <c r="BK13" s="10"/>
      <c r="BL13" s="10">
        <f ca="1" t="shared" si="28"/>
        <v>0</v>
      </c>
    </row>
    <row r="14" spans="1:64" ht="12.75">
      <c r="A14" s="15"/>
      <c r="B14" s="15"/>
      <c r="C14" s="28" t="s">
        <v>47</v>
      </c>
      <c r="D14" s="18">
        <f>Données!G37</f>
        <v>0</v>
      </c>
      <c r="E14" s="10"/>
      <c r="F14" s="10">
        <f ca="1" t="shared" si="29"/>
        <v>0</v>
      </c>
      <c r="G14" s="10"/>
      <c r="H14" s="10">
        <f ca="1" t="shared" si="0"/>
        <v>0</v>
      </c>
      <c r="I14" s="10"/>
      <c r="J14" s="10">
        <f ca="1" t="shared" si="1"/>
        <v>0</v>
      </c>
      <c r="K14" s="9"/>
      <c r="L14" s="10">
        <f ca="1" t="shared" si="2"/>
        <v>0</v>
      </c>
      <c r="M14" s="10"/>
      <c r="N14" s="10">
        <f ca="1" t="shared" si="3"/>
        <v>0</v>
      </c>
      <c r="O14" s="10"/>
      <c r="P14" s="10">
        <f ca="1" t="shared" si="4"/>
        <v>0</v>
      </c>
      <c r="Q14" s="9"/>
      <c r="R14" s="10">
        <f ca="1" t="shared" si="5"/>
        <v>0</v>
      </c>
      <c r="S14" s="10"/>
      <c r="T14" s="10">
        <f ca="1" t="shared" si="6"/>
        <v>0</v>
      </c>
      <c r="U14" s="10"/>
      <c r="V14" s="10">
        <f ca="1" t="shared" si="7"/>
        <v>0</v>
      </c>
      <c r="W14" s="9"/>
      <c r="X14" s="10">
        <f ca="1" t="shared" si="8"/>
        <v>0</v>
      </c>
      <c r="Y14" s="10"/>
      <c r="Z14" s="10">
        <f ca="1" t="shared" si="9"/>
        <v>0</v>
      </c>
      <c r="AA14" s="10"/>
      <c r="AB14" s="10">
        <f ca="1" t="shared" si="10"/>
        <v>0</v>
      </c>
      <c r="AC14" s="9">
        <v>1</v>
      </c>
      <c r="AD14" s="10">
        <f ca="1" t="shared" si="11"/>
        <v>0</v>
      </c>
      <c r="AE14" s="10">
        <v>1</v>
      </c>
      <c r="AF14" s="10">
        <f ca="1" t="shared" si="12"/>
        <v>0</v>
      </c>
      <c r="AG14" s="10">
        <v>1</v>
      </c>
      <c r="AH14" s="10">
        <f ca="1" t="shared" si="13"/>
        <v>0</v>
      </c>
      <c r="AI14" s="9">
        <v>1</v>
      </c>
      <c r="AJ14" s="10">
        <f ca="1" t="shared" si="14"/>
        <v>0</v>
      </c>
      <c r="AK14" s="10">
        <v>1</v>
      </c>
      <c r="AL14" s="10">
        <f ca="1" t="shared" si="15"/>
        <v>0</v>
      </c>
      <c r="AM14" s="10">
        <v>1</v>
      </c>
      <c r="AN14" s="10">
        <f ca="1" t="shared" si="16"/>
        <v>0</v>
      </c>
      <c r="AO14" s="9"/>
      <c r="AP14" s="10">
        <f ca="1" t="shared" si="17"/>
        <v>0</v>
      </c>
      <c r="AQ14" s="10"/>
      <c r="AR14" s="10">
        <f ca="1" t="shared" si="18"/>
        <v>0</v>
      </c>
      <c r="AS14" s="10"/>
      <c r="AT14" s="10">
        <f ca="1" t="shared" si="19"/>
        <v>0</v>
      </c>
      <c r="AU14" s="9"/>
      <c r="AV14" s="10">
        <f ca="1" t="shared" si="20"/>
        <v>0</v>
      </c>
      <c r="AW14" s="10"/>
      <c r="AX14" s="10">
        <f ca="1" t="shared" si="21"/>
        <v>0</v>
      </c>
      <c r="AY14" s="10"/>
      <c r="AZ14" s="10">
        <f ca="1" t="shared" si="22"/>
        <v>0</v>
      </c>
      <c r="BA14" s="9"/>
      <c r="BB14" s="10">
        <f ca="1" t="shared" si="23"/>
        <v>0</v>
      </c>
      <c r="BC14" s="10"/>
      <c r="BD14" s="10">
        <f ca="1" t="shared" si="24"/>
        <v>0</v>
      </c>
      <c r="BE14" s="10">
        <v>1</v>
      </c>
      <c r="BF14" s="10">
        <f ca="1" t="shared" si="25"/>
        <v>0</v>
      </c>
      <c r="BG14" s="10"/>
      <c r="BH14" s="10">
        <f ca="1" t="shared" si="26"/>
        <v>0</v>
      </c>
      <c r="BI14" s="10"/>
      <c r="BJ14" s="10">
        <f ca="1" t="shared" si="27"/>
        <v>0</v>
      </c>
      <c r="BK14" s="10"/>
      <c r="BL14" s="10">
        <f ca="1" t="shared" si="28"/>
        <v>0</v>
      </c>
    </row>
    <row r="15" spans="1:64" ht="12.75">
      <c r="A15" s="15" t="s">
        <v>5</v>
      </c>
      <c r="B15" s="15" t="s">
        <v>31</v>
      </c>
      <c r="C15" s="24" t="s">
        <v>53</v>
      </c>
      <c r="D15" s="18">
        <f>Données!G38</f>
        <v>0</v>
      </c>
      <c r="E15" s="10"/>
      <c r="F15" s="10">
        <f ca="1" t="shared" si="29"/>
        <v>0</v>
      </c>
      <c r="G15" s="10"/>
      <c r="H15" s="10">
        <f ca="1" t="shared" si="0"/>
        <v>0</v>
      </c>
      <c r="I15" s="10"/>
      <c r="J15" s="10">
        <f ca="1" t="shared" si="1"/>
        <v>0</v>
      </c>
      <c r="K15" s="9"/>
      <c r="L15" s="10">
        <f ca="1" t="shared" si="2"/>
        <v>0</v>
      </c>
      <c r="M15" s="10"/>
      <c r="N15" s="10">
        <f ca="1" t="shared" si="3"/>
        <v>0</v>
      </c>
      <c r="O15" s="10"/>
      <c r="P15" s="10">
        <f ca="1" t="shared" si="4"/>
        <v>0</v>
      </c>
      <c r="Q15" s="9"/>
      <c r="R15" s="10">
        <f ca="1" t="shared" si="5"/>
        <v>0</v>
      </c>
      <c r="S15" s="10"/>
      <c r="T15" s="10">
        <f ca="1" t="shared" si="6"/>
        <v>0</v>
      </c>
      <c r="U15" s="10"/>
      <c r="V15" s="10">
        <f ca="1" t="shared" si="7"/>
        <v>0</v>
      </c>
      <c r="W15" s="9"/>
      <c r="X15" s="10">
        <f ca="1" t="shared" si="8"/>
        <v>0</v>
      </c>
      <c r="Y15" s="10"/>
      <c r="Z15" s="10">
        <f ca="1" t="shared" si="9"/>
        <v>0</v>
      </c>
      <c r="AA15" s="10"/>
      <c r="AB15" s="10">
        <f ca="1" t="shared" si="10"/>
        <v>0</v>
      </c>
      <c r="AC15" s="9"/>
      <c r="AD15" s="10">
        <f ca="1" t="shared" si="11"/>
        <v>0</v>
      </c>
      <c r="AE15" s="10"/>
      <c r="AF15" s="10">
        <f ca="1" t="shared" si="12"/>
        <v>0</v>
      </c>
      <c r="AG15" s="10"/>
      <c r="AH15" s="10">
        <f ca="1" t="shared" si="13"/>
        <v>0</v>
      </c>
      <c r="AI15" s="9"/>
      <c r="AJ15" s="10">
        <f ca="1" t="shared" si="14"/>
        <v>0</v>
      </c>
      <c r="AK15" s="10"/>
      <c r="AL15" s="10">
        <f ca="1" t="shared" si="15"/>
        <v>0</v>
      </c>
      <c r="AM15" s="10"/>
      <c r="AN15" s="10">
        <f ca="1" t="shared" si="16"/>
        <v>0</v>
      </c>
      <c r="AO15" s="9">
        <v>1</v>
      </c>
      <c r="AP15" s="10">
        <f ca="1" t="shared" si="17"/>
        <v>0</v>
      </c>
      <c r="AQ15" s="10">
        <v>1</v>
      </c>
      <c r="AR15" s="10">
        <f ca="1" t="shared" si="18"/>
        <v>0</v>
      </c>
      <c r="AS15" s="10">
        <v>1</v>
      </c>
      <c r="AT15" s="10">
        <f ca="1" t="shared" si="19"/>
        <v>0</v>
      </c>
      <c r="AU15" s="9">
        <v>1</v>
      </c>
      <c r="AV15" s="10">
        <f ca="1" t="shared" si="20"/>
        <v>0</v>
      </c>
      <c r="AW15" s="10">
        <v>1</v>
      </c>
      <c r="AX15" s="10">
        <f ca="1" t="shared" si="21"/>
        <v>0</v>
      </c>
      <c r="AY15" s="10">
        <v>1</v>
      </c>
      <c r="AZ15" s="10">
        <f ca="1" t="shared" si="22"/>
        <v>0</v>
      </c>
      <c r="BA15" s="9"/>
      <c r="BB15" s="10">
        <f ca="1" t="shared" si="23"/>
        <v>0</v>
      </c>
      <c r="BC15" s="10"/>
      <c r="BD15" s="10">
        <f ca="1" t="shared" si="24"/>
        <v>0</v>
      </c>
      <c r="BE15" s="10">
        <v>2</v>
      </c>
      <c r="BF15" s="10">
        <f ca="1" t="shared" si="25"/>
        <v>0</v>
      </c>
      <c r="BG15" s="10"/>
      <c r="BH15" s="10">
        <f ca="1" t="shared" si="26"/>
        <v>0</v>
      </c>
      <c r="BI15" s="10"/>
      <c r="BJ15" s="10">
        <f ca="1" t="shared" si="27"/>
        <v>0</v>
      </c>
      <c r="BK15" s="10"/>
      <c r="BL15" s="10">
        <f ca="1" t="shared" si="28"/>
        <v>0</v>
      </c>
    </row>
    <row r="16" spans="1:64" ht="12.75">
      <c r="A16" s="15"/>
      <c r="B16" s="15"/>
      <c r="C16" s="28" t="s">
        <v>47</v>
      </c>
      <c r="D16" s="18">
        <f>Données!G39</f>
        <v>0</v>
      </c>
      <c r="E16" s="10"/>
      <c r="F16" s="10">
        <f ca="1" t="shared" si="29"/>
        <v>0</v>
      </c>
      <c r="G16" s="10"/>
      <c r="H16" s="10">
        <f ca="1" t="shared" si="0"/>
        <v>0</v>
      </c>
      <c r="I16" s="10"/>
      <c r="J16" s="10">
        <f ca="1" t="shared" si="1"/>
        <v>0</v>
      </c>
      <c r="K16" s="9"/>
      <c r="L16" s="10">
        <f ca="1" t="shared" si="2"/>
        <v>0</v>
      </c>
      <c r="M16" s="10"/>
      <c r="N16" s="10">
        <f ca="1" t="shared" si="3"/>
        <v>0</v>
      </c>
      <c r="O16" s="10"/>
      <c r="P16" s="10">
        <f ca="1" t="shared" si="4"/>
        <v>0</v>
      </c>
      <c r="Q16" s="9"/>
      <c r="R16" s="10">
        <f ca="1" t="shared" si="5"/>
        <v>0</v>
      </c>
      <c r="S16" s="10"/>
      <c r="T16" s="10">
        <f ca="1" t="shared" si="6"/>
        <v>0</v>
      </c>
      <c r="U16" s="10"/>
      <c r="V16" s="10">
        <f ca="1" t="shared" si="7"/>
        <v>0</v>
      </c>
      <c r="W16" s="9"/>
      <c r="X16" s="10">
        <f ca="1" t="shared" si="8"/>
        <v>0</v>
      </c>
      <c r="Y16" s="10"/>
      <c r="Z16" s="10">
        <f ca="1" t="shared" si="9"/>
        <v>0</v>
      </c>
      <c r="AA16" s="10"/>
      <c r="AB16" s="10">
        <f ca="1" t="shared" si="10"/>
        <v>0</v>
      </c>
      <c r="AC16" s="9">
        <v>1</v>
      </c>
      <c r="AD16" s="10">
        <f ca="1" t="shared" si="11"/>
        <v>0</v>
      </c>
      <c r="AE16" s="10">
        <v>1</v>
      </c>
      <c r="AF16" s="10">
        <f ca="1" t="shared" si="12"/>
        <v>0</v>
      </c>
      <c r="AG16" s="10">
        <v>1</v>
      </c>
      <c r="AH16" s="10">
        <f ca="1" t="shared" si="13"/>
        <v>0</v>
      </c>
      <c r="AI16" s="9">
        <v>1</v>
      </c>
      <c r="AJ16" s="10">
        <f ca="1" t="shared" si="14"/>
        <v>0</v>
      </c>
      <c r="AK16" s="10">
        <v>1</v>
      </c>
      <c r="AL16" s="10">
        <f ca="1" t="shared" si="15"/>
        <v>0</v>
      </c>
      <c r="AM16" s="10">
        <v>1</v>
      </c>
      <c r="AN16" s="10">
        <f ca="1" t="shared" si="16"/>
        <v>0</v>
      </c>
      <c r="AO16" s="9"/>
      <c r="AP16" s="10">
        <f ca="1" t="shared" si="17"/>
        <v>0</v>
      </c>
      <c r="AQ16" s="10"/>
      <c r="AR16" s="10">
        <f ca="1" t="shared" si="18"/>
        <v>0</v>
      </c>
      <c r="AS16" s="10"/>
      <c r="AT16" s="10">
        <f ca="1" t="shared" si="19"/>
        <v>0</v>
      </c>
      <c r="AU16" s="9"/>
      <c r="AV16" s="10">
        <f ca="1" t="shared" si="20"/>
        <v>0</v>
      </c>
      <c r="AW16" s="10"/>
      <c r="AX16" s="10">
        <f ca="1" t="shared" si="21"/>
        <v>0</v>
      </c>
      <c r="AY16" s="10"/>
      <c r="AZ16" s="10">
        <f ca="1" t="shared" si="22"/>
        <v>0</v>
      </c>
      <c r="BA16" s="9"/>
      <c r="BB16" s="10">
        <f ca="1" t="shared" si="23"/>
        <v>0</v>
      </c>
      <c r="BC16" s="10"/>
      <c r="BD16" s="10">
        <f ca="1" t="shared" si="24"/>
        <v>0</v>
      </c>
      <c r="BE16" s="10">
        <v>2</v>
      </c>
      <c r="BF16" s="10">
        <f ca="1" t="shared" si="25"/>
        <v>0</v>
      </c>
      <c r="BG16" s="10"/>
      <c r="BH16" s="10">
        <f ca="1" t="shared" si="26"/>
        <v>0</v>
      </c>
      <c r="BI16" s="10"/>
      <c r="BJ16" s="10">
        <f ca="1" t="shared" si="27"/>
        <v>0</v>
      </c>
      <c r="BK16" s="10"/>
      <c r="BL16" s="10">
        <f ca="1" t="shared" si="28"/>
        <v>0</v>
      </c>
    </row>
    <row r="17" spans="1:64" ht="12.75">
      <c r="A17" s="17" t="s">
        <v>6</v>
      </c>
      <c r="B17" s="17" t="s">
        <v>32</v>
      </c>
      <c r="C17" s="25"/>
      <c r="D17" s="18">
        <f>Données!G40</f>
        <v>0</v>
      </c>
      <c r="E17" s="10">
        <v>3</v>
      </c>
      <c r="F17" s="10">
        <f ca="1" t="shared" si="29"/>
        <v>0</v>
      </c>
      <c r="G17" s="10">
        <v>3</v>
      </c>
      <c r="H17" s="10">
        <f ca="1" t="shared" si="0"/>
        <v>0</v>
      </c>
      <c r="I17" s="10"/>
      <c r="J17" s="10">
        <f ca="1" t="shared" si="1"/>
        <v>0</v>
      </c>
      <c r="K17" s="9"/>
      <c r="L17" s="10">
        <f ca="1" t="shared" si="2"/>
        <v>0</v>
      </c>
      <c r="M17" s="10"/>
      <c r="N17" s="10">
        <f ca="1" t="shared" si="3"/>
        <v>0</v>
      </c>
      <c r="O17" s="10"/>
      <c r="P17" s="10">
        <f ca="1" t="shared" si="4"/>
        <v>0</v>
      </c>
      <c r="Q17" s="9"/>
      <c r="R17" s="10">
        <f ca="1" t="shared" si="5"/>
        <v>0</v>
      </c>
      <c r="S17" s="10"/>
      <c r="T17" s="10">
        <f ca="1" t="shared" si="6"/>
        <v>0</v>
      </c>
      <c r="U17" s="10"/>
      <c r="V17" s="10">
        <f ca="1" t="shared" si="7"/>
        <v>0</v>
      </c>
      <c r="W17" s="9"/>
      <c r="X17" s="10">
        <f ca="1" t="shared" si="8"/>
        <v>0</v>
      </c>
      <c r="Y17" s="10"/>
      <c r="Z17" s="10">
        <f ca="1" t="shared" si="9"/>
        <v>0</v>
      </c>
      <c r="AA17" s="10"/>
      <c r="AB17" s="10">
        <f ca="1" t="shared" si="10"/>
        <v>0</v>
      </c>
      <c r="AC17" s="9"/>
      <c r="AD17" s="10">
        <f ca="1" t="shared" si="11"/>
        <v>0</v>
      </c>
      <c r="AE17" s="10"/>
      <c r="AF17" s="10">
        <f ca="1" t="shared" si="12"/>
        <v>0</v>
      </c>
      <c r="AG17" s="10"/>
      <c r="AH17" s="10">
        <f ca="1" t="shared" si="13"/>
        <v>0</v>
      </c>
      <c r="AI17" s="9"/>
      <c r="AJ17" s="10">
        <f ca="1" t="shared" si="14"/>
        <v>0</v>
      </c>
      <c r="AK17" s="10"/>
      <c r="AL17" s="10">
        <f ca="1" t="shared" si="15"/>
        <v>0</v>
      </c>
      <c r="AM17" s="10"/>
      <c r="AN17" s="10">
        <f ca="1" t="shared" si="16"/>
        <v>0</v>
      </c>
      <c r="AO17" s="9"/>
      <c r="AP17" s="10">
        <f ca="1" t="shared" si="17"/>
        <v>0</v>
      </c>
      <c r="AQ17" s="10"/>
      <c r="AR17" s="10">
        <f ca="1" t="shared" si="18"/>
        <v>0</v>
      </c>
      <c r="AS17" s="10"/>
      <c r="AT17" s="10">
        <f ca="1" t="shared" si="19"/>
        <v>0</v>
      </c>
      <c r="AU17" s="9"/>
      <c r="AV17" s="10">
        <f ca="1" t="shared" si="20"/>
        <v>0</v>
      </c>
      <c r="AW17" s="10"/>
      <c r="AX17" s="10">
        <f ca="1" t="shared" si="21"/>
        <v>0</v>
      </c>
      <c r="AY17" s="10"/>
      <c r="AZ17" s="10">
        <f ca="1" t="shared" si="22"/>
        <v>0</v>
      </c>
      <c r="BA17" s="9"/>
      <c r="BB17" s="10">
        <f ca="1" t="shared" si="23"/>
        <v>0</v>
      </c>
      <c r="BC17" s="10"/>
      <c r="BD17" s="10">
        <f ca="1" t="shared" si="24"/>
        <v>0</v>
      </c>
      <c r="BE17" s="10">
        <v>1</v>
      </c>
      <c r="BF17" s="10">
        <f ca="1" t="shared" si="25"/>
        <v>0</v>
      </c>
      <c r="BG17" s="10"/>
      <c r="BH17" s="10">
        <f ca="1" t="shared" si="26"/>
        <v>0</v>
      </c>
      <c r="BI17" s="10"/>
      <c r="BJ17" s="10">
        <f ca="1" t="shared" si="27"/>
        <v>0</v>
      </c>
      <c r="BK17" s="10"/>
      <c r="BL17" s="10">
        <f ca="1" t="shared" si="28"/>
        <v>0</v>
      </c>
    </row>
    <row r="18" spans="1:64" ht="12.75">
      <c r="A18" s="15" t="s">
        <v>7</v>
      </c>
      <c r="B18" s="15" t="s">
        <v>33</v>
      </c>
      <c r="C18" s="24"/>
      <c r="D18" s="18">
        <f>Données!G41</f>
        <v>0</v>
      </c>
      <c r="E18" s="10"/>
      <c r="F18" s="10">
        <f ca="1" t="shared" si="29"/>
        <v>0</v>
      </c>
      <c r="G18" s="10"/>
      <c r="H18" s="10">
        <f ca="1" t="shared" si="0"/>
        <v>0</v>
      </c>
      <c r="I18" s="10"/>
      <c r="J18" s="10">
        <f ca="1" t="shared" si="1"/>
        <v>0</v>
      </c>
      <c r="K18" s="9">
        <v>6</v>
      </c>
      <c r="L18" s="10">
        <f ca="1" t="shared" si="2"/>
        <v>0</v>
      </c>
      <c r="M18" s="10">
        <v>6</v>
      </c>
      <c r="N18" s="10">
        <f ca="1" t="shared" si="3"/>
        <v>0</v>
      </c>
      <c r="O18" s="10"/>
      <c r="P18" s="10">
        <f ca="1" t="shared" si="4"/>
        <v>0</v>
      </c>
      <c r="Q18" s="9"/>
      <c r="R18" s="10">
        <f ca="1" t="shared" si="5"/>
        <v>0</v>
      </c>
      <c r="S18" s="10"/>
      <c r="T18" s="10">
        <f ca="1" t="shared" si="6"/>
        <v>0</v>
      </c>
      <c r="U18" s="10"/>
      <c r="V18" s="10">
        <f ca="1" t="shared" si="7"/>
        <v>0</v>
      </c>
      <c r="W18" s="9"/>
      <c r="X18" s="10">
        <f ca="1" t="shared" si="8"/>
        <v>0</v>
      </c>
      <c r="Y18" s="10"/>
      <c r="Z18" s="10">
        <f ca="1" t="shared" si="9"/>
        <v>0</v>
      </c>
      <c r="AA18" s="10"/>
      <c r="AB18" s="10">
        <f ca="1" t="shared" si="10"/>
        <v>0</v>
      </c>
      <c r="AC18" s="9"/>
      <c r="AD18" s="10">
        <f ca="1" t="shared" si="11"/>
        <v>0</v>
      </c>
      <c r="AE18" s="10"/>
      <c r="AF18" s="10">
        <f ca="1" t="shared" si="12"/>
        <v>0</v>
      </c>
      <c r="AG18" s="10"/>
      <c r="AH18" s="10">
        <f ca="1" t="shared" si="13"/>
        <v>0</v>
      </c>
      <c r="AI18" s="9"/>
      <c r="AJ18" s="10">
        <f ca="1" t="shared" si="14"/>
        <v>0</v>
      </c>
      <c r="AK18" s="10"/>
      <c r="AL18" s="10">
        <f ca="1" t="shared" si="15"/>
        <v>0</v>
      </c>
      <c r="AM18" s="10"/>
      <c r="AN18" s="10">
        <f ca="1" t="shared" si="16"/>
        <v>0</v>
      </c>
      <c r="AO18" s="9"/>
      <c r="AP18" s="10">
        <f ca="1" t="shared" si="17"/>
        <v>0</v>
      </c>
      <c r="AQ18" s="10"/>
      <c r="AR18" s="10">
        <f ca="1" t="shared" si="18"/>
        <v>0</v>
      </c>
      <c r="AS18" s="10"/>
      <c r="AT18" s="10">
        <f ca="1" t="shared" si="19"/>
        <v>0</v>
      </c>
      <c r="AU18" s="9"/>
      <c r="AV18" s="10">
        <f ca="1" t="shared" si="20"/>
        <v>0</v>
      </c>
      <c r="AW18" s="10"/>
      <c r="AX18" s="10">
        <f ca="1" t="shared" si="21"/>
        <v>0</v>
      </c>
      <c r="AY18" s="10"/>
      <c r="AZ18" s="10">
        <f ca="1" t="shared" si="22"/>
        <v>0</v>
      </c>
      <c r="BA18" s="9"/>
      <c r="BB18" s="10">
        <f ca="1" t="shared" si="23"/>
        <v>0</v>
      </c>
      <c r="BC18" s="10"/>
      <c r="BD18" s="10">
        <f ca="1" t="shared" si="24"/>
        <v>0</v>
      </c>
      <c r="BE18" s="10">
        <v>2</v>
      </c>
      <c r="BF18" s="10">
        <f ca="1" t="shared" si="25"/>
        <v>0</v>
      </c>
      <c r="BG18" s="10"/>
      <c r="BH18" s="10">
        <f ca="1" t="shared" si="26"/>
        <v>0</v>
      </c>
      <c r="BI18" s="10"/>
      <c r="BJ18" s="10">
        <f ca="1" t="shared" si="27"/>
        <v>0</v>
      </c>
      <c r="BK18" s="10"/>
      <c r="BL18" s="10">
        <f ca="1" t="shared" si="28"/>
        <v>0</v>
      </c>
    </row>
    <row r="19" spans="1:64" ht="12.75">
      <c r="A19" s="15" t="s">
        <v>8</v>
      </c>
      <c r="B19" s="15" t="s">
        <v>34</v>
      </c>
      <c r="C19" s="24"/>
      <c r="D19" s="18">
        <f>Données!G42</f>
        <v>0</v>
      </c>
      <c r="E19" s="10"/>
      <c r="F19" s="10">
        <f ca="1" t="shared" si="29"/>
        <v>0</v>
      </c>
      <c r="G19" s="10"/>
      <c r="H19" s="10">
        <f ca="1" t="shared" si="0"/>
        <v>0</v>
      </c>
      <c r="I19" s="10"/>
      <c r="J19" s="10">
        <f ca="1" t="shared" si="1"/>
        <v>0</v>
      </c>
      <c r="K19" s="9">
        <v>6</v>
      </c>
      <c r="L19" s="10">
        <f ca="1" t="shared" si="2"/>
        <v>0</v>
      </c>
      <c r="M19" s="10">
        <v>6</v>
      </c>
      <c r="N19" s="10">
        <f ca="1" t="shared" si="3"/>
        <v>0</v>
      </c>
      <c r="O19" s="10"/>
      <c r="P19" s="10">
        <f ca="1" t="shared" si="4"/>
        <v>0</v>
      </c>
      <c r="Q19" s="9"/>
      <c r="R19" s="10">
        <f ca="1" t="shared" si="5"/>
        <v>0</v>
      </c>
      <c r="S19" s="10"/>
      <c r="T19" s="10">
        <f ca="1" t="shared" si="6"/>
        <v>0</v>
      </c>
      <c r="U19" s="10"/>
      <c r="V19" s="10">
        <f ca="1" t="shared" si="7"/>
        <v>0</v>
      </c>
      <c r="W19" s="9"/>
      <c r="X19" s="10">
        <f ca="1" t="shared" si="8"/>
        <v>0</v>
      </c>
      <c r="Y19" s="10"/>
      <c r="Z19" s="10">
        <f ca="1" t="shared" si="9"/>
        <v>0</v>
      </c>
      <c r="AA19" s="10"/>
      <c r="AB19" s="10">
        <f ca="1" t="shared" si="10"/>
        <v>0</v>
      </c>
      <c r="AC19" s="9"/>
      <c r="AD19" s="10">
        <f ca="1" t="shared" si="11"/>
        <v>0</v>
      </c>
      <c r="AE19" s="10"/>
      <c r="AF19" s="10">
        <f ca="1" t="shared" si="12"/>
        <v>0</v>
      </c>
      <c r="AG19" s="10"/>
      <c r="AH19" s="10">
        <f ca="1" t="shared" si="13"/>
        <v>0</v>
      </c>
      <c r="AI19" s="9"/>
      <c r="AJ19" s="10">
        <f ca="1" t="shared" si="14"/>
        <v>0</v>
      </c>
      <c r="AK19" s="10"/>
      <c r="AL19" s="10">
        <f ca="1" t="shared" si="15"/>
        <v>0</v>
      </c>
      <c r="AM19" s="10"/>
      <c r="AN19" s="10">
        <f ca="1" t="shared" si="16"/>
        <v>0</v>
      </c>
      <c r="AO19" s="9"/>
      <c r="AP19" s="10">
        <f ca="1" t="shared" si="17"/>
        <v>0</v>
      </c>
      <c r="AQ19" s="10"/>
      <c r="AR19" s="10">
        <f ca="1" t="shared" si="18"/>
        <v>0</v>
      </c>
      <c r="AS19" s="10"/>
      <c r="AT19" s="10">
        <f ca="1" t="shared" si="19"/>
        <v>0</v>
      </c>
      <c r="AU19" s="9"/>
      <c r="AV19" s="10">
        <f ca="1" t="shared" si="20"/>
        <v>0</v>
      </c>
      <c r="AW19" s="10"/>
      <c r="AX19" s="10">
        <f ca="1" t="shared" si="21"/>
        <v>0</v>
      </c>
      <c r="AY19" s="10"/>
      <c r="AZ19" s="10">
        <f ca="1" t="shared" si="22"/>
        <v>0</v>
      </c>
      <c r="BA19" s="9">
        <v>4</v>
      </c>
      <c r="BB19" s="10">
        <f ca="1" t="shared" si="23"/>
        <v>0</v>
      </c>
      <c r="BC19" s="10"/>
      <c r="BD19" s="10">
        <f ca="1" t="shared" si="24"/>
        <v>0</v>
      </c>
      <c r="BE19" s="10">
        <v>2</v>
      </c>
      <c r="BF19" s="10">
        <f ca="1" t="shared" si="25"/>
        <v>0</v>
      </c>
      <c r="BG19" s="10"/>
      <c r="BH19" s="10">
        <f ca="1" t="shared" si="26"/>
        <v>0</v>
      </c>
      <c r="BI19" s="10"/>
      <c r="BJ19" s="10">
        <f ca="1" t="shared" si="27"/>
        <v>0</v>
      </c>
      <c r="BK19" s="10"/>
      <c r="BL19" s="10">
        <f ca="1" t="shared" si="28"/>
        <v>0</v>
      </c>
    </row>
    <row r="20" spans="1:64" ht="12.75">
      <c r="A20" s="13" t="s">
        <v>9</v>
      </c>
      <c r="B20" s="13" t="s">
        <v>35</v>
      </c>
      <c r="C20" s="27"/>
      <c r="D20" s="18">
        <f>Données!G43</f>
        <v>0</v>
      </c>
      <c r="E20" s="10"/>
      <c r="F20" s="10">
        <f ca="1" t="shared" si="29"/>
        <v>0</v>
      </c>
      <c r="G20" s="10"/>
      <c r="H20" s="10">
        <f ca="1" t="shared" si="0"/>
        <v>0</v>
      </c>
      <c r="I20" s="10"/>
      <c r="J20" s="10">
        <f ca="1" t="shared" si="1"/>
        <v>0</v>
      </c>
      <c r="K20" s="9"/>
      <c r="L20" s="10">
        <f ca="1" t="shared" si="2"/>
        <v>0</v>
      </c>
      <c r="M20" s="10"/>
      <c r="N20" s="10">
        <f ca="1" t="shared" si="3"/>
        <v>0</v>
      </c>
      <c r="O20" s="10">
        <v>6</v>
      </c>
      <c r="P20" s="10">
        <f ca="1" t="shared" si="4"/>
        <v>0</v>
      </c>
      <c r="Q20" s="9"/>
      <c r="R20" s="10">
        <f ca="1" t="shared" si="5"/>
        <v>0</v>
      </c>
      <c r="S20" s="10"/>
      <c r="T20" s="10">
        <f ca="1" t="shared" si="6"/>
        <v>0</v>
      </c>
      <c r="U20" s="10"/>
      <c r="V20" s="10">
        <f ca="1" t="shared" si="7"/>
        <v>0</v>
      </c>
      <c r="W20" s="9"/>
      <c r="X20" s="10">
        <f ca="1" t="shared" si="8"/>
        <v>0</v>
      </c>
      <c r="Y20" s="10"/>
      <c r="Z20" s="10">
        <f ca="1" t="shared" si="9"/>
        <v>0</v>
      </c>
      <c r="AA20" s="10"/>
      <c r="AB20" s="10">
        <f ca="1" t="shared" si="10"/>
        <v>0</v>
      </c>
      <c r="AC20" s="9"/>
      <c r="AD20" s="10">
        <f ca="1" t="shared" si="11"/>
        <v>0</v>
      </c>
      <c r="AE20" s="10"/>
      <c r="AF20" s="10">
        <f ca="1" t="shared" si="12"/>
        <v>0</v>
      </c>
      <c r="AG20" s="10"/>
      <c r="AH20" s="10">
        <f ca="1" t="shared" si="13"/>
        <v>0</v>
      </c>
      <c r="AI20" s="9"/>
      <c r="AJ20" s="10">
        <f ca="1" t="shared" si="14"/>
        <v>0</v>
      </c>
      <c r="AK20" s="10"/>
      <c r="AL20" s="10">
        <f ca="1" t="shared" si="15"/>
        <v>0</v>
      </c>
      <c r="AM20" s="10"/>
      <c r="AN20" s="10">
        <f ca="1" t="shared" si="16"/>
        <v>0</v>
      </c>
      <c r="AO20" s="9"/>
      <c r="AP20" s="10">
        <f ca="1" t="shared" si="17"/>
        <v>0</v>
      </c>
      <c r="AQ20" s="10"/>
      <c r="AR20" s="10">
        <f ca="1" t="shared" si="18"/>
        <v>0</v>
      </c>
      <c r="AS20" s="10"/>
      <c r="AT20" s="10">
        <f ca="1" t="shared" si="19"/>
        <v>0</v>
      </c>
      <c r="AU20" s="9"/>
      <c r="AV20" s="10">
        <f ca="1" t="shared" si="20"/>
        <v>0</v>
      </c>
      <c r="AW20" s="10"/>
      <c r="AX20" s="10">
        <f ca="1" t="shared" si="21"/>
        <v>0</v>
      </c>
      <c r="AY20" s="10"/>
      <c r="AZ20" s="10">
        <f ca="1" t="shared" si="22"/>
        <v>0</v>
      </c>
      <c r="BA20" s="9"/>
      <c r="BB20" s="10">
        <f ca="1" t="shared" si="23"/>
        <v>0</v>
      </c>
      <c r="BC20" s="10">
        <v>3</v>
      </c>
      <c r="BD20" s="10">
        <f ca="1" t="shared" si="24"/>
        <v>0</v>
      </c>
      <c r="BE20" s="10">
        <v>2</v>
      </c>
      <c r="BF20" s="10">
        <f ca="1" t="shared" si="25"/>
        <v>0</v>
      </c>
      <c r="BG20" s="10"/>
      <c r="BH20" s="10">
        <f ca="1" t="shared" si="26"/>
        <v>0</v>
      </c>
      <c r="BI20" s="10"/>
      <c r="BJ20" s="10">
        <f ca="1" t="shared" si="27"/>
        <v>0</v>
      </c>
      <c r="BK20" s="10"/>
      <c r="BL20" s="10">
        <f ca="1" t="shared" si="28"/>
        <v>0</v>
      </c>
    </row>
    <row r="21" spans="1:64" ht="12.75">
      <c r="A21" s="17" t="s">
        <v>18</v>
      </c>
      <c r="B21" s="17" t="s">
        <v>36</v>
      </c>
      <c r="C21" s="25" t="s">
        <v>10</v>
      </c>
      <c r="D21" s="18">
        <f>Données!G44</f>
        <v>0</v>
      </c>
      <c r="E21" s="10"/>
      <c r="F21" s="10">
        <f ca="1" t="shared" si="29"/>
        <v>0</v>
      </c>
      <c r="G21" s="10"/>
      <c r="H21" s="10">
        <f ca="1" t="shared" si="0"/>
        <v>0</v>
      </c>
      <c r="I21" s="10">
        <v>12</v>
      </c>
      <c r="J21" s="10">
        <f ca="1" t="shared" si="1"/>
        <v>0</v>
      </c>
      <c r="K21" s="9"/>
      <c r="L21" s="10">
        <f ca="1" t="shared" si="2"/>
        <v>0</v>
      </c>
      <c r="M21" s="10"/>
      <c r="N21" s="10">
        <f ca="1" t="shared" si="3"/>
        <v>0</v>
      </c>
      <c r="O21" s="10"/>
      <c r="P21" s="10">
        <f ca="1" t="shared" si="4"/>
        <v>0</v>
      </c>
      <c r="Q21" s="9"/>
      <c r="R21" s="10">
        <f ca="1" t="shared" si="5"/>
        <v>0</v>
      </c>
      <c r="S21" s="10"/>
      <c r="T21" s="10">
        <f ca="1" t="shared" si="6"/>
        <v>0</v>
      </c>
      <c r="U21" s="10"/>
      <c r="V21" s="10">
        <f ca="1" t="shared" si="7"/>
        <v>0</v>
      </c>
      <c r="W21" s="9"/>
      <c r="X21" s="10">
        <f ca="1" t="shared" si="8"/>
        <v>0</v>
      </c>
      <c r="Y21" s="10"/>
      <c r="Z21" s="10">
        <f ca="1" t="shared" si="9"/>
        <v>0</v>
      </c>
      <c r="AA21" s="10"/>
      <c r="AB21" s="10">
        <f ca="1" t="shared" si="10"/>
        <v>0</v>
      </c>
      <c r="AC21" s="9"/>
      <c r="AD21" s="10">
        <f ca="1" t="shared" si="11"/>
        <v>0</v>
      </c>
      <c r="AE21" s="10"/>
      <c r="AF21" s="10">
        <f ca="1" t="shared" si="12"/>
        <v>0</v>
      </c>
      <c r="AG21" s="10"/>
      <c r="AH21" s="10">
        <f ca="1" t="shared" si="13"/>
        <v>0</v>
      </c>
      <c r="AI21" s="9"/>
      <c r="AJ21" s="10">
        <f ca="1" t="shared" si="14"/>
        <v>0</v>
      </c>
      <c r="AK21" s="10"/>
      <c r="AL21" s="10">
        <f ca="1" t="shared" si="15"/>
        <v>0</v>
      </c>
      <c r="AM21" s="10"/>
      <c r="AN21" s="10">
        <f ca="1" t="shared" si="16"/>
        <v>0</v>
      </c>
      <c r="AO21" s="9"/>
      <c r="AP21" s="10">
        <f ca="1" t="shared" si="17"/>
        <v>0</v>
      </c>
      <c r="AQ21" s="10"/>
      <c r="AR21" s="10">
        <f ca="1" t="shared" si="18"/>
        <v>0</v>
      </c>
      <c r="AS21" s="10"/>
      <c r="AT21" s="10">
        <f ca="1" t="shared" si="19"/>
        <v>0</v>
      </c>
      <c r="AU21" s="9"/>
      <c r="AV21" s="10">
        <f ca="1" t="shared" si="20"/>
        <v>0</v>
      </c>
      <c r="AW21" s="10"/>
      <c r="AX21" s="10">
        <f ca="1" t="shared" si="21"/>
        <v>0</v>
      </c>
      <c r="AY21" s="10"/>
      <c r="AZ21" s="10">
        <f ca="1" t="shared" si="22"/>
        <v>0</v>
      </c>
      <c r="BA21" s="9"/>
      <c r="BB21" s="10">
        <f ca="1" t="shared" si="23"/>
        <v>0</v>
      </c>
      <c r="BC21" s="10"/>
      <c r="BD21" s="10">
        <f ca="1" t="shared" si="24"/>
        <v>0</v>
      </c>
      <c r="BE21" s="10"/>
      <c r="BF21" s="10">
        <f ca="1" t="shared" si="25"/>
        <v>0</v>
      </c>
      <c r="BG21" s="10">
        <v>1</v>
      </c>
      <c r="BH21" s="10">
        <f ca="1" t="shared" si="26"/>
        <v>0</v>
      </c>
      <c r="BI21" s="10"/>
      <c r="BJ21" s="10">
        <f ca="1" t="shared" si="27"/>
        <v>0</v>
      </c>
      <c r="BK21" s="10"/>
      <c r="BL21" s="10">
        <f ca="1" t="shared" si="28"/>
        <v>0</v>
      </c>
    </row>
    <row r="22" spans="1:64" ht="12.75">
      <c r="A22" s="13"/>
      <c r="B22" s="13"/>
      <c r="C22" s="27" t="s">
        <v>11</v>
      </c>
      <c r="D22" s="18">
        <f>Données!G45</f>
        <v>0</v>
      </c>
      <c r="E22" s="10"/>
      <c r="F22" s="10">
        <f ca="1" t="shared" si="29"/>
        <v>0</v>
      </c>
      <c r="G22" s="10"/>
      <c r="H22" s="10">
        <f ca="1" t="shared" si="0"/>
        <v>0</v>
      </c>
      <c r="I22" s="10"/>
      <c r="J22" s="10">
        <f ca="1" t="shared" si="1"/>
        <v>0</v>
      </c>
      <c r="K22" s="9"/>
      <c r="L22" s="10">
        <f ca="1" t="shared" si="2"/>
        <v>0</v>
      </c>
      <c r="M22" s="10"/>
      <c r="N22" s="10">
        <f ca="1" t="shared" si="3"/>
        <v>0</v>
      </c>
      <c r="O22" s="10"/>
      <c r="P22" s="10">
        <f ca="1" t="shared" si="4"/>
        <v>0</v>
      </c>
      <c r="Q22" s="9"/>
      <c r="R22" s="10">
        <f ca="1" t="shared" si="5"/>
        <v>0</v>
      </c>
      <c r="S22" s="10"/>
      <c r="T22" s="10">
        <f ca="1" t="shared" si="6"/>
        <v>0</v>
      </c>
      <c r="U22" s="10">
        <v>6</v>
      </c>
      <c r="V22" s="10">
        <f ca="1" t="shared" si="7"/>
        <v>0</v>
      </c>
      <c r="W22" s="9">
        <v>6</v>
      </c>
      <c r="X22" s="10">
        <f ca="1" t="shared" si="8"/>
        <v>0</v>
      </c>
      <c r="Y22" s="10"/>
      <c r="Z22" s="10">
        <f ca="1" t="shared" si="9"/>
        <v>0</v>
      </c>
      <c r="AA22" s="10"/>
      <c r="AB22" s="10">
        <f ca="1" t="shared" si="10"/>
        <v>0</v>
      </c>
      <c r="AC22" s="9"/>
      <c r="AD22" s="10">
        <f ca="1" t="shared" si="11"/>
        <v>0</v>
      </c>
      <c r="AE22" s="10"/>
      <c r="AF22" s="10">
        <f ca="1" t="shared" si="12"/>
        <v>0</v>
      </c>
      <c r="AG22" s="10"/>
      <c r="AH22" s="10">
        <f ca="1" t="shared" si="13"/>
        <v>0</v>
      </c>
      <c r="AI22" s="9"/>
      <c r="AJ22" s="10">
        <f ca="1" t="shared" si="14"/>
        <v>0</v>
      </c>
      <c r="AK22" s="10"/>
      <c r="AL22" s="10">
        <f ca="1" t="shared" si="15"/>
        <v>0</v>
      </c>
      <c r="AM22" s="10"/>
      <c r="AN22" s="10">
        <f ca="1" t="shared" si="16"/>
        <v>0</v>
      </c>
      <c r="AO22" s="9"/>
      <c r="AP22" s="10">
        <f ca="1" t="shared" si="17"/>
        <v>0</v>
      </c>
      <c r="AQ22" s="10"/>
      <c r="AR22" s="10">
        <f ca="1" t="shared" si="18"/>
        <v>0</v>
      </c>
      <c r="AS22" s="10"/>
      <c r="AT22" s="10">
        <f ca="1" t="shared" si="19"/>
        <v>0</v>
      </c>
      <c r="AU22" s="9"/>
      <c r="AV22" s="10">
        <f ca="1" t="shared" si="20"/>
        <v>0</v>
      </c>
      <c r="AW22" s="10"/>
      <c r="AX22" s="10">
        <f ca="1" t="shared" si="21"/>
        <v>0</v>
      </c>
      <c r="AY22" s="10"/>
      <c r="AZ22" s="10">
        <f ca="1" t="shared" si="22"/>
        <v>0</v>
      </c>
      <c r="BA22" s="9"/>
      <c r="BB22" s="10">
        <f ca="1" t="shared" si="23"/>
        <v>0</v>
      </c>
      <c r="BC22" s="10"/>
      <c r="BD22" s="10">
        <f ca="1" t="shared" si="24"/>
        <v>0</v>
      </c>
      <c r="BE22" s="10"/>
      <c r="BF22" s="10">
        <f ca="1" t="shared" si="25"/>
        <v>0</v>
      </c>
      <c r="BG22" s="10">
        <v>1</v>
      </c>
      <c r="BH22" s="10">
        <f ca="1" t="shared" si="26"/>
        <v>0</v>
      </c>
      <c r="BI22" s="10"/>
      <c r="BJ22" s="10">
        <f ca="1" t="shared" si="27"/>
        <v>0</v>
      </c>
      <c r="BK22" s="10"/>
      <c r="BL22" s="10">
        <f ca="1" t="shared" si="28"/>
        <v>0</v>
      </c>
    </row>
    <row r="23" spans="1:64" ht="12.75">
      <c r="A23" s="17" t="s">
        <v>19</v>
      </c>
      <c r="B23" s="17" t="s">
        <v>37</v>
      </c>
      <c r="C23" s="25" t="s">
        <v>10</v>
      </c>
      <c r="D23" s="18">
        <f>Données!G46</f>
        <v>0</v>
      </c>
      <c r="E23" s="10"/>
      <c r="F23" s="10">
        <f ca="1" t="shared" si="29"/>
        <v>0</v>
      </c>
      <c r="G23" s="10"/>
      <c r="H23" s="10">
        <f ca="1" t="shared" si="0"/>
        <v>0</v>
      </c>
      <c r="I23" s="10"/>
      <c r="J23" s="10">
        <f ca="1" t="shared" si="1"/>
        <v>0</v>
      </c>
      <c r="K23" s="9">
        <v>6</v>
      </c>
      <c r="L23" s="10">
        <f ca="1" t="shared" si="2"/>
        <v>0</v>
      </c>
      <c r="M23" s="10">
        <v>6</v>
      </c>
      <c r="N23" s="10">
        <f ca="1" t="shared" si="3"/>
        <v>0</v>
      </c>
      <c r="O23" s="10"/>
      <c r="P23" s="10">
        <f ca="1" t="shared" si="4"/>
        <v>0</v>
      </c>
      <c r="Q23" s="9"/>
      <c r="R23" s="10">
        <f ca="1" t="shared" si="5"/>
        <v>0</v>
      </c>
      <c r="S23" s="10"/>
      <c r="T23" s="10">
        <f ca="1" t="shared" si="6"/>
        <v>0</v>
      </c>
      <c r="U23" s="10"/>
      <c r="V23" s="10">
        <f ca="1" t="shared" si="7"/>
        <v>0</v>
      </c>
      <c r="W23" s="9"/>
      <c r="X23" s="10">
        <f ca="1" t="shared" si="8"/>
        <v>0</v>
      </c>
      <c r="Y23" s="10"/>
      <c r="Z23" s="10">
        <f ca="1" t="shared" si="9"/>
        <v>0</v>
      </c>
      <c r="AA23" s="10"/>
      <c r="AB23" s="10">
        <f ca="1" t="shared" si="10"/>
        <v>0</v>
      </c>
      <c r="AC23" s="9"/>
      <c r="AD23" s="10">
        <f ca="1" t="shared" si="11"/>
        <v>0</v>
      </c>
      <c r="AE23" s="10"/>
      <c r="AF23" s="10">
        <f ca="1" t="shared" si="12"/>
        <v>0</v>
      </c>
      <c r="AG23" s="10"/>
      <c r="AH23" s="10">
        <f ca="1" t="shared" si="13"/>
        <v>0</v>
      </c>
      <c r="AI23" s="9"/>
      <c r="AJ23" s="10">
        <f ca="1" t="shared" si="14"/>
        <v>0</v>
      </c>
      <c r="AK23" s="10"/>
      <c r="AL23" s="10">
        <f ca="1" t="shared" si="15"/>
        <v>0</v>
      </c>
      <c r="AM23" s="10"/>
      <c r="AN23" s="10">
        <f ca="1" t="shared" si="16"/>
        <v>0</v>
      </c>
      <c r="AO23" s="9"/>
      <c r="AP23" s="10">
        <f ca="1" t="shared" si="17"/>
        <v>0</v>
      </c>
      <c r="AQ23" s="10"/>
      <c r="AR23" s="10">
        <f ca="1" t="shared" si="18"/>
        <v>0</v>
      </c>
      <c r="AS23" s="10"/>
      <c r="AT23" s="10">
        <f ca="1" t="shared" si="19"/>
        <v>0</v>
      </c>
      <c r="AU23" s="9"/>
      <c r="AV23" s="10">
        <f ca="1" t="shared" si="20"/>
        <v>0</v>
      </c>
      <c r="AW23" s="10"/>
      <c r="AX23" s="10">
        <f ca="1" t="shared" si="21"/>
        <v>0</v>
      </c>
      <c r="AY23" s="10"/>
      <c r="AZ23" s="10">
        <f ca="1" t="shared" si="22"/>
        <v>0</v>
      </c>
      <c r="BA23" s="9"/>
      <c r="BB23" s="10">
        <f ca="1" t="shared" si="23"/>
        <v>0</v>
      </c>
      <c r="BC23" s="10"/>
      <c r="BD23" s="10">
        <f ca="1" t="shared" si="24"/>
        <v>0</v>
      </c>
      <c r="BE23" s="10"/>
      <c r="BF23" s="10">
        <f ca="1" t="shared" si="25"/>
        <v>0</v>
      </c>
      <c r="BG23" s="10"/>
      <c r="BH23" s="10">
        <f ca="1" t="shared" si="26"/>
        <v>0</v>
      </c>
      <c r="BI23" s="10"/>
      <c r="BJ23" s="10">
        <f ca="1" t="shared" si="27"/>
        <v>0</v>
      </c>
      <c r="BK23" s="10">
        <v>2</v>
      </c>
      <c r="BL23" s="10">
        <f ca="1" t="shared" si="28"/>
        <v>0</v>
      </c>
    </row>
    <row r="24" spans="1:64" ht="12.75">
      <c r="A24" s="13"/>
      <c r="B24" s="13"/>
      <c r="C24" s="27" t="s">
        <v>11</v>
      </c>
      <c r="D24" s="18">
        <f>Données!G47</f>
        <v>0</v>
      </c>
      <c r="E24" s="10"/>
      <c r="F24" s="10">
        <f ca="1" t="shared" si="29"/>
        <v>0</v>
      </c>
      <c r="G24" s="10"/>
      <c r="H24" s="10">
        <f ca="1" t="shared" si="0"/>
        <v>0</v>
      </c>
      <c r="I24" s="10"/>
      <c r="J24" s="10">
        <f ca="1" t="shared" si="1"/>
        <v>0</v>
      </c>
      <c r="K24" s="9"/>
      <c r="L24" s="10">
        <f ca="1" t="shared" si="2"/>
        <v>0</v>
      </c>
      <c r="M24" s="10"/>
      <c r="N24" s="10">
        <f ca="1" t="shared" si="3"/>
        <v>0</v>
      </c>
      <c r="O24" s="10"/>
      <c r="P24" s="10">
        <f ca="1" t="shared" si="4"/>
        <v>0</v>
      </c>
      <c r="Q24" s="9"/>
      <c r="R24" s="10">
        <f ca="1" t="shared" si="5"/>
        <v>0</v>
      </c>
      <c r="S24" s="10"/>
      <c r="T24" s="10">
        <f ca="1" t="shared" si="6"/>
        <v>0</v>
      </c>
      <c r="U24" s="10"/>
      <c r="V24" s="10">
        <f ca="1" t="shared" si="7"/>
        <v>0</v>
      </c>
      <c r="W24" s="9"/>
      <c r="X24" s="10">
        <f ca="1" t="shared" si="8"/>
        <v>0</v>
      </c>
      <c r="Y24" s="10">
        <v>6</v>
      </c>
      <c r="Z24" s="10">
        <f ca="1" t="shared" si="9"/>
        <v>0</v>
      </c>
      <c r="AA24" s="10">
        <v>6</v>
      </c>
      <c r="AB24" s="10">
        <f ca="1" t="shared" si="10"/>
        <v>0</v>
      </c>
      <c r="AC24" s="9"/>
      <c r="AD24" s="10">
        <f ca="1" t="shared" si="11"/>
        <v>0</v>
      </c>
      <c r="AE24" s="10"/>
      <c r="AF24" s="10">
        <f ca="1" t="shared" si="12"/>
        <v>0</v>
      </c>
      <c r="AG24" s="10"/>
      <c r="AH24" s="10">
        <f ca="1" t="shared" si="13"/>
        <v>0</v>
      </c>
      <c r="AI24" s="9"/>
      <c r="AJ24" s="10">
        <f ca="1" t="shared" si="14"/>
        <v>0</v>
      </c>
      <c r="AK24" s="10"/>
      <c r="AL24" s="10">
        <f ca="1" t="shared" si="15"/>
        <v>0</v>
      </c>
      <c r="AM24" s="10"/>
      <c r="AN24" s="10">
        <f ca="1" t="shared" si="16"/>
        <v>0</v>
      </c>
      <c r="AO24" s="9"/>
      <c r="AP24" s="10">
        <f ca="1" t="shared" si="17"/>
        <v>0</v>
      </c>
      <c r="AQ24" s="10"/>
      <c r="AR24" s="10">
        <f ca="1" t="shared" si="18"/>
        <v>0</v>
      </c>
      <c r="AS24" s="10"/>
      <c r="AT24" s="10">
        <f ca="1" t="shared" si="19"/>
        <v>0</v>
      </c>
      <c r="AU24" s="9"/>
      <c r="AV24" s="10">
        <f ca="1" t="shared" si="20"/>
        <v>0</v>
      </c>
      <c r="AW24" s="10"/>
      <c r="AX24" s="10">
        <f ca="1" t="shared" si="21"/>
        <v>0</v>
      </c>
      <c r="AY24" s="10"/>
      <c r="AZ24" s="10">
        <f ca="1" t="shared" si="22"/>
        <v>0</v>
      </c>
      <c r="BA24" s="9"/>
      <c r="BB24" s="10">
        <f ca="1" t="shared" si="23"/>
        <v>0</v>
      </c>
      <c r="BC24" s="10"/>
      <c r="BD24" s="10">
        <f ca="1" t="shared" si="24"/>
        <v>0</v>
      </c>
      <c r="BE24" s="10"/>
      <c r="BF24" s="10">
        <f ca="1" t="shared" si="25"/>
        <v>0</v>
      </c>
      <c r="BG24" s="10"/>
      <c r="BH24" s="10">
        <f ca="1" t="shared" si="26"/>
        <v>0</v>
      </c>
      <c r="BI24" s="10"/>
      <c r="BJ24" s="10">
        <f ca="1" t="shared" si="27"/>
        <v>0</v>
      </c>
      <c r="BK24" s="10">
        <v>2</v>
      </c>
      <c r="BL24" s="10">
        <f ca="1" t="shared" si="28"/>
        <v>0</v>
      </c>
    </row>
    <row r="25" spans="1:64" ht="12.75">
      <c r="A25" s="17" t="s">
        <v>20</v>
      </c>
      <c r="B25" s="17" t="s">
        <v>38</v>
      </c>
      <c r="C25" s="25" t="s">
        <v>10</v>
      </c>
      <c r="D25" s="18">
        <f>Données!G48</f>
        <v>0</v>
      </c>
      <c r="E25" s="10"/>
      <c r="F25" s="10">
        <f ca="1" t="shared" si="29"/>
        <v>0</v>
      </c>
      <c r="G25" s="10"/>
      <c r="H25" s="10">
        <f ca="1" t="shared" si="0"/>
        <v>0</v>
      </c>
      <c r="I25" s="10"/>
      <c r="J25" s="10">
        <f ca="1" t="shared" si="1"/>
        <v>0</v>
      </c>
      <c r="K25" s="9">
        <v>6</v>
      </c>
      <c r="L25" s="10">
        <f ca="1" t="shared" si="2"/>
        <v>0</v>
      </c>
      <c r="M25" s="10">
        <v>6</v>
      </c>
      <c r="N25" s="10">
        <f ca="1" t="shared" si="3"/>
        <v>0</v>
      </c>
      <c r="O25" s="10"/>
      <c r="P25" s="10">
        <f ca="1" t="shared" si="4"/>
        <v>0</v>
      </c>
      <c r="Q25" s="9"/>
      <c r="R25" s="10">
        <f ca="1" t="shared" si="5"/>
        <v>0</v>
      </c>
      <c r="S25" s="10"/>
      <c r="T25" s="10">
        <f ca="1" t="shared" si="6"/>
        <v>0</v>
      </c>
      <c r="U25" s="10"/>
      <c r="V25" s="10">
        <f ca="1" t="shared" si="7"/>
        <v>0</v>
      </c>
      <c r="W25" s="9"/>
      <c r="X25" s="10">
        <f ca="1" t="shared" si="8"/>
        <v>0</v>
      </c>
      <c r="Y25" s="10"/>
      <c r="Z25" s="10">
        <f ca="1" t="shared" si="9"/>
        <v>0</v>
      </c>
      <c r="AA25" s="10"/>
      <c r="AB25" s="10">
        <f ca="1" t="shared" si="10"/>
        <v>0</v>
      </c>
      <c r="AC25" s="9"/>
      <c r="AD25" s="10">
        <f ca="1" t="shared" si="11"/>
        <v>0</v>
      </c>
      <c r="AE25" s="10"/>
      <c r="AF25" s="10">
        <f ca="1" t="shared" si="12"/>
        <v>0</v>
      </c>
      <c r="AG25" s="10"/>
      <c r="AH25" s="10">
        <f ca="1" t="shared" si="13"/>
        <v>0</v>
      </c>
      <c r="AI25" s="9"/>
      <c r="AJ25" s="10">
        <f ca="1" t="shared" si="14"/>
        <v>0</v>
      </c>
      <c r="AK25" s="10"/>
      <c r="AL25" s="10">
        <f ca="1" t="shared" si="15"/>
        <v>0</v>
      </c>
      <c r="AM25" s="10"/>
      <c r="AN25" s="10">
        <f ca="1" t="shared" si="16"/>
        <v>0</v>
      </c>
      <c r="AO25" s="9"/>
      <c r="AP25" s="10">
        <f ca="1" t="shared" si="17"/>
        <v>0</v>
      </c>
      <c r="AQ25" s="10"/>
      <c r="AR25" s="10">
        <f ca="1" t="shared" si="18"/>
        <v>0</v>
      </c>
      <c r="AS25" s="10"/>
      <c r="AT25" s="10">
        <f ca="1" t="shared" si="19"/>
        <v>0</v>
      </c>
      <c r="AU25" s="9"/>
      <c r="AV25" s="10">
        <f ca="1" t="shared" si="20"/>
        <v>0</v>
      </c>
      <c r="AW25" s="10"/>
      <c r="AX25" s="10">
        <f ca="1" t="shared" si="21"/>
        <v>0</v>
      </c>
      <c r="AY25" s="10"/>
      <c r="AZ25" s="10">
        <f ca="1" t="shared" si="22"/>
        <v>0</v>
      </c>
      <c r="BA25" s="9">
        <v>4</v>
      </c>
      <c r="BB25" s="10">
        <f ca="1" t="shared" si="23"/>
        <v>0</v>
      </c>
      <c r="BC25" s="10"/>
      <c r="BD25" s="10">
        <f ca="1" t="shared" si="24"/>
        <v>0</v>
      </c>
      <c r="BE25" s="10"/>
      <c r="BF25" s="10">
        <f ca="1" t="shared" si="25"/>
        <v>0</v>
      </c>
      <c r="BG25" s="10"/>
      <c r="BH25" s="10">
        <f ca="1" t="shared" si="26"/>
        <v>0</v>
      </c>
      <c r="BI25" s="10"/>
      <c r="BJ25" s="10">
        <f ca="1" t="shared" si="27"/>
        <v>0</v>
      </c>
      <c r="BK25" s="10">
        <v>2</v>
      </c>
      <c r="BL25" s="10">
        <f ca="1" t="shared" si="28"/>
        <v>0</v>
      </c>
    </row>
    <row r="26" spans="1:64" ht="12.75">
      <c r="A26" s="13"/>
      <c r="B26" s="13"/>
      <c r="C26" s="27" t="s">
        <v>11</v>
      </c>
      <c r="D26" s="18">
        <f>Données!G49</f>
        <v>0</v>
      </c>
      <c r="E26" s="10"/>
      <c r="F26" s="10">
        <f ca="1" t="shared" si="29"/>
        <v>0</v>
      </c>
      <c r="G26" s="10"/>
      <c r="H26" s="10">
        <f ca="1" t="shared" si="0"/>
        <v>0</v>
      </c>
      <c r="I26" s="10"/>
      <c r="J26" s="10">
        <f ca="1" t="shared" si="1"/>
        <v>0</v>
      </c>
      <c r="K26" s="9"/>
      <c r="L26" s="10">
        <f ca="1" t="shared" si="2"/>
        <v>0</v>
      </c>
      <c r="M26" s="10"/>
      <c r="N26" s="10">
        <f ca="1" t="shared" si="3"/>
        <v>0</v>
      </c>
      <c r="O26" s="10"/>
      <c r="P26" s="10">
        <f ca="1" t="shared" si="4"/>
        <v>0</v>
      </c>
      <c r="Q26" s="9"/>
      <c r="R26" s="10">
        <f ca="1" t="shared" si="5"/>
        <v>0</v>
      </c>
      <c r="S26" s="10"/>
      <c r="T26" s="10">
        <f ca="1" t="shared" si="6"/>
        <v>0</v>
      </c>
      <c r="U26" s="10"/>
      <c r="V26" s="10">
        <f ca="1" t="shared" si="7"/>
        <v>0</v>
      </c>
      <c r="W26" s="9"/>
      <c r="X26" s="10">
        <f ca="1" t="shared" si="8"/>
        <v>0</v>
      </c>
      <c r="Y26" s="10">
        <v>6</v>
      </c>
      <c r="Z26" s="10">
        <f ca="1" t="shared" si="9"/>
        <v>0</v>
      </c>
      <c r="AA26" s="10">
        <v>6</v>
      </c>
      <c r="AB26" s="10">
        <f ca="1" t="shared" si="10"/>
        <v>0</v>
      </c>
      <c r="AC26" s="9"/>
      <c r="AD26" s="10">
        <f ca="1" t="shared" si="11"/>
        <v>0</v>
      </c>
      <c r="AE26" s="10"/>
      <c r="AF26" s="10">
        <f ca="1" t="shared" si="12"/>
        <v>0</v>
      </c>
      <c r="AG26" s="10"/>
      <c r="AH26" s="10">
        <f ca="1" t="shared" si="13"/>
        <v>0</v>
      </c>
      <c r="AI26" s="9"/>
      <c r="AJ26" s="10">
        <f ca="1" t="shared" si="14"/>
        <v>0</v>
      </c>
      <c r="AK26" s="10"/>
      <c r="AL26" s="10">
        <f ca="1" t="shared" si="15"/>
        <v>0</v>
      </c>
      <c r="AM26" s="10"/>
      <c r="AN26" s="10">
        <f ca="1" t="shared" si="16"/>
        <v>0</v>
      </c>
      <c r="AO26" s="9"/>
      <c r="AP26" s="10">
        <f ca="1" t="shared" si="17"/>
        <v>0</v>
      </c>
      <c r="AQ26" s="10"/>
      <c r="AR26" s="10">
        <f ca="1" t="shared" si="18"/>
        <v>0</v>
      </c>
      <c r="AS26" s="10"/>
      <c r="AT26" s="10">
        <f ca="1" t="shared" si="19"/>
        <v>0</v>
      </c>
      <c r="AU26" s="9"/>
      <c r="AV26" s="10">
        <f ca="1" t="shared" si="20"/>
        <v>0</v>
      </c>
      <c r="AW26" s="10"/>
      <c r="AX26" s="10">
        <f ca="1" t="shared" si="21"/>
        <v>0</v>
      </c>
      <c r="AY26" s="10"/>
      <c r="AZ26" s="10">
        <f ca="1" t="shared" si="22"/>
        <v>0</v>
      </c>
      <c r="BA26" s="9">
        <v>4</v>
      </c>
      <c r="BB26" s="10">
        <f ca="1" t="shared" si="23"/>
        <v>0</v>
      </c>
      <c r="BC26" s="10"/>
      <c r="BD26" s="10">
        <f ca="1" t="shared" si="24"/>
        <v>0</v>
      </c>
      <c r="BE26" s="10"/>
      <c r="BF26" s="10">
        <f ca="1" t="shared" si="25"/>
        <v>0</v>
      </c>
      <c r="BG26" s="10"/>
      <c r="BH26" s="10">
        <f ca="1" t="shared" si="26"/>
        <v>0</v>
      </c>
      <c r="BI26" s="10"/>
      <c r="BJ26" s="10">
        <f ca="1" t="shared" si="27"/>
        <v>0</v>
      </c>
      <c r="BK26" s="10">
        <v>2</v>
      </c>
      <c r="BL26" s="10">
        <f ca="1" t="shared" si="28"/>
        <v>0</v>
      </c>
    </row>
    <row r="27" spans="1:64" ht="12.75">
      <c r="A27" s="17" t="s">
        <v>21</v>
      </c>
      <c r="B27" s="17" t="s">
        <v>39</v>
      </c>
      <c r="C27" s="25" t="s">
        <v>53</v>
      </c>
      <c r="D27" s="18">
        <f>Données!G50</f>
        <v>0</v>
      </c>
      <c r="E27" s="10"/>
      <c r="F27" s="10">
        <f ca="1" t="shared" si="29"/>
        <v>0</v>
      </c>
      <c r="G27" s="10"/>
      <c r="H27" s="10">
        <f ca="1" t="shared" si="0"/>
        <v>0</v>
      </c>
      <c r="I27" s="10">
        <v>6</v>
      </c>
      <c r="J27" s="10">
        <f ca="1" t="shared" si="1"/>
        <v>0</v>
      </c>
      <c r="K27" s="9"/>
      <c r="L27" s="10">
        <f ca="1" t="shared" si="2"/>
        <v>0</v>
      </c>
      <c r="M27" s="10"/>
      <c r="N27" s="10">
        <f ca="1" t="shared" si="3"/>
        <v>0</v>
      </c>
      <c r="O27" s="10"/>
      <c r="P27" s="10">
        <f ca="1" t="shared" si="4"/>
        <v>0</v>
      </c>
      <c r="Q27" s="9"/>
      <c r="R27" s="10">
        <f ca="1" t="shared" si="5"/>
        <v>0</v>
      </c>
      <c r="S27" s="10"/>
      <c r="T27" s="10">
        <f ca="1" t="shared" si="6"/>
        <v>0</v>
      </c>
      <c r="U27" s="10"/>
      <c r="V27" s="10">
        <f ca="1" t="shared" si="7"/>
        <v>0</v>
      </c>
      <c r="W27" s="9"/>
      <c r="X27" s="10">
        <f ca="1" t="shared" si="8"/>
        <v>0</v>
      </c>
      <c r="Y27" s="10"/>
      <c r="Z27" s="10">
        <f ca="1" t="shared" si="9"/>
        <v>0</v>
      </c>
      <c r="AA27" s="10"/>
      <c r="AB27" s="10">
        <f ca="1" t="shared" si="10"/>
        <v>0</v>
      </c>
      <c r="AC27" s="9"/>
      <c r="AD27" s="10">
        <f ca="1" t="shared" si="11"/>
        <v>0</v>
      </c>
      <c r="AE27" s="10"/>
      <c r="AF27" s="10">
        <f ca="1" t="shared" si="12"/>
        <v>0</v>
      </c>
      <c r="AG27" s="10"/>
      <c r="AH27" s="10">
        <f ca="1" t="shared" si="13"/>
        <v>0</v>
      </c>
      <c r="AI27" s="9"/>
      <c r="AJ27" s="10">
        <f ca="1" t="shared" si="14"/>
        <v>0</v>
      </c>
      <c r="AK27" s="10"/>
      <c r="AL27" s="10">
        <f ca="1" t="shared" si="15"/>
        <v>0</v>
      </c>
      <c r="AM27" s="10"/>
      <c r="AN27" s="10">
        <f ca="1" t="shared" si="16"/>
        <v>0</v>
      </c>
      <c r="AO27" s="9">
        <v>1</v>
      </c>
      <c r="AP27" s="10">
        <f ca="1" t="shared" si="17"/>
        <v>0</v>
      </c>
      <c r="AQ27" s="10">
        <v>1</v>
      </c>
      <c r="AR27" s="10">
        <f ca="1" t="shared" si="18"/>
        <v>0</v>
      </c>
      <c r="AS27" s="10">
        <v>1</v>
      </c>
      <c r="AT27" s="10">
        <f ca="1" t="shared" si="19"/>
        <v>0</v>
      </c>
      <c r="AU27" s="9">
        <v>1</v>
      </c>
      <c r="AV27" s="10">
        <f ca="1" t="shared" si="20"/>
        <v>0</v>
      </c>
      <c r="AW27" s="10">
        <v>1</v>
      </c>
      <c r="AX27" s="10">
        <f ca="1" t="shared" si="21"/>
        <v>0</v>
      </c>
      <c r="AY27" s="10">
        <v>1</v>
      </c>
      <c r="AZ27" s="10">
        <f ca="1" t="shared" si="22"/>
        <v>0</v>
      </c>
      <c r="BA27" s="9"/>
      <c r="BB27" s="10">
        <f ca="1" t="shared" si="23"/>
        <v>0</v>
      </c>
      <c r="BC27" s="10"/>
      <c r="BD27" s="10">
        <f ca="1" t="shared" si="24"/>
        <v>0</v>
      </c>
      <c r="BE27" s="10">
        <v>1</v>
      </c>
      <c r="BF27" s="10">
        <f ca="1" t="shared" si="25"/>
        <v>0</v>
      </c>
      <c r="BG27" s="10"/>
      <c r="BH27" s="10">
        <f ca="1" t="shared" si="26"/>
        <v>0</v>
      </c>
      <c r="BI27" s="10"/>
      <c r="BJ27" s="10">
        <f ca="1" t="shared" si="27"/>
        <v>0</v>
      </c>
      <c r="BK27" s="10"/>
      <c r="BL27" s="10">
        <f ca="1" t="shared" si="28"/>
        <v>0</v>
      </c>
    </row>
    <row r="28" spans="1:64" ht="12.75">
      <c r="A28" s="13"/>
      <c r="B28" s="13"/>
      <c r="C28" s="27" t="s">
        <v>47</v>
      </c>
      <c r="D28" s="18">
        <f>Données!G51</f>
        <v>0</v>
      </c>
      <c r="E28" s="10"/>
      <c r="F28" s="10">
        <f ca="1" t="shared" si="29"/>
        <v>0</v>
      </c>
      <c r="G28" s="10"/>
      <c r="H28" s="10">
        <f ca="1" t="shared" si="0"/>
        <v>0</v>
      </c>
      <c r="I28" s="10">
        <v>6</v>
      </c>
      <c r="J28" s="10">
        <f ca="1" t="shared" si="1"/>
        <v>0</v>
      </c>
      <c r="K28" s="9"/>
      <c r="L28" s="10">
        <f ca="1" t="shared" si="2"/>
        <v>0</v>
      </c>
      <c r="M28" s="10"/>
      <c r="N28" s="10">
        <f ca="1" t="shared" si="3"/>
        <v>0</v>
      </c>
      <c r="O28" s="10"/>
      <c r="P28" s="10">
        <f ca="1" t="shared" si="4"/>
        <v>0</v>
      </c>
      <c r="Q28" s="9"/>
      <c r="R28" s="10">
        <f ca="1" t="shared" si="5"/>
        <v>0</v>
      </c>
      <c r="S28" s="10"/>
      <c r="T28" s="10">
        <f ca="1" t="shared" si="6"/>
        <v>0</v>
      </c>
      <c r="U28" s="10"/>
      <c r="V28" s="10">
        <f ca="1" t="shared" si="7"/>
        <v>0</v>
      </c>
      <c r="W28" s="9"/>
      <c r="X28" s="10">
        <f ca="1" t="shared" si="8"/>
        <v>0</v>
      </c>
      <c r="Y28" s="10"/>
      <c r="Z28" s="10">
        <f ca="1" t="shared" si="9"/>
        <v>0</v>
      </c>
      <c r="AA28" s="10"/>
      <c r="AB28" s="10">
        <f ca="1" t="shared" si="10"/>
        <v>0</v>
      </c>
      <c r="AC28" s="9">
        <v>1</v>
      </c>
      <c r="AD28" s="10">
        <f ca="1" t="shared" si="11"/>
        <v>0</v>
      </c>
      <c r="AE28" s="10">
        <v>1</v>
      </c>
      <c r="AF28" s="10">
        <f ca="1" t="shared" si="12"/>
        <v>0</v>
      </c>
      <c r="AG28" s="10">
        <v>1</v>
      </c>
      <c r="AH28" s="10">
        <f ca="1" t="shared" si="13"/>
        <v>0</v>
      </c>
      <c r="AI28" s="9">
        <v>1</v>
      </c>
      <c r="AJ28" s="10">
        <f ca="1" t="shared" si="14"/>
        <v>0</v>
      </c>
      <c r="AK28" s="10">
        <v>1</v>
      </c>
      <c r="AL28" s="10">
        <f ca="1" t="shared" si="15"/>
        <v>0</v>
      </c>
      <c r="AM28" s="10">
        <v>1</v>
      </c>
      <c r="AN28" s="10">
        <f ca="1" t="shared" si="16"/>
        <v>0</v>
      </c>
      <c r="AO28" s="9"/>
      <c r="AP28" s="10">
        <f ca="1" t="shared" si="17"/>
        <v>0</v>
      </c>
      <c r="AQ28" s="10"/>
      <c r="AR28" s="10">
        <f ca="1" t="shared" si="18"/>
        <v>0</v>
      </c>
      <c r="AS28" s="10"/>
      <c r="AT28" s="10">
        <f ca="1" t="shared" si="19"/>
        <v>0</v>
      </c>
      <c r="AU28" s="9"/>
      <c r="AV28" s="10">
        <f ca="1" t="shared" si="20"/>
        <v>0</v>
      </c>
      <c r="AW28" s="10"/>
      <c r="AX28" s="10">
        <f ca="1" t="shared" si="21"/>
        <v>0</v>
      </c>
      <c r="AY28" s="10"/>
      <c r="AZ28" s="10">
        <f ca="1" t="shared" si="22"/>
        <v>0</v>
      </c>
      <c r="BA28" s="9"/>
      <c r="BB28" s="10">
        <f ca="1" t="shared" si="23"/>
        <v>0</v>
      </c>
      <c r="BC28" s="10"/>
      <c r="BD28" s="10">
        <f ca="1" t="shared" si="24"/>
        <v>0</v>
      </c>
      <c r="BE28" s="10">
        <v>1</v>
      </c>
      <c r="BF28" s="10">
        <f ca="1" t="shared" si="25"/>
        <v>0</v>
      </c>
      <c r="BG28" s="10"/>
      <c r="BH28" s="10">
        <f ca="1" t="shared" si="26"/>
        <v>0</v>
      </c>
      <c r="BI28" s="10"/>
      <c r="BJ28" s="10">
        <f ca="1" t="shared" si="27"/>
        <v>0</v>
      </c>
      <c r="BK28" s="10"/>
      <c r="BL28" s="10">
        <f ca="1" t="shared" si="28"/>
        <v>0</v>
      </c>
    </row>
    <row r="29" spans="1:64" ht="12.75">
      <c r="A29" s="17" t="s">
        <v>22</v>
      </c>
      <c r="B29" s="17" t="s">
        <v>40</v>
      </c>
      <c r="C29" s="25" t="s">
        <v>53</v>
      </c>
      <c r="D29" s="18">
        <f>Données!G52</f>
        <v>0</v>
      </c>
      <c r="E29" s="10"/>
      <c r="F29" s="10">
        <f ca="1" t="shared" si="29"/>
        <v>0</v>
      </c>
      <c r="G29" s="10"/>
      <c r="H29" s="10">
        <f ca="1" t="shared" si="0"/>
        <v>0</v>
      </c>
      <c r="I29" s="10"/>
      <c r="J29" s="10">
        <f ca="1" t="shared" si="1"/>
        <v>0</v>
      </c>
      <c r="K29" s="9"/>
      <c r="L29" s="10">
        <f ca="1" t="shared" si="2"/>
        <v>0</v>
      </c>
      <c r="M29" s="10"/>
      <c r="N29" s="10">
        <f ca="1" t="shared" si="3"/>
        <v>0</v>
      </c>
      <c r="O29" s="10"/>
      <c r="P29" s="10">
        <f ca="1" t="shared" si="4"/>
        <v>0</v>
      </c>
      <c r="Q29" s="9"/>
      <c r="R29" s="10">
        <f ca="1" t="shared" si="5"/>
        <v>0</v>
      </c>
      <c r="S29" s="10"/>
      <c r="T29" s="10">
        <f ca="1" t="shared" si="6"/>
        <v>0</v>
      </c>
      <c r="U29" s="10"/>
      <c r="V29" s="10">
        <f ca="1" t="shared" si="7"/>
        <v>0</v>
      </c>
      <c r="W29" s="9"/>
      <c r="X29" s="10">
        <f ca="1" t="shared" si="8"/>
        <v>0</v>
      </c>
      <c r="Y29" s="10"/>
      <c r="Z29" s="10">
        <f ca="1" t="shared" si="9"/>
        <v>0</v>
      </c>
      <c r="AA29" s="10"/>
      <c r="AB29" s="10">
        <f ca="1" t="shared" si="10"/>
        <v>0</v>
      </c>
      <c r="AC29" s="9"/>
      <c r="AD29" s="10">
        <f ca="1" t="shared" si="11"/>
        <v>0</v>
      </c>
      <c r="AE29" s="10"/>
      <c r="AF29" s="10">
        <f ca="1" t="shared" si="12"/>
        <v>0</v>
      </c>
      <c r="AG29" s="10"/>
      <c r="AH29" s="10">
        <f ca="1" t="shared" si="13"/>
        <v>0</v>
      </c>
      <c r="AI29" s="9"/>
      <c r="AJ29" s="10">
        <f ca="1" t="shared" si="14"/>
        <v>0</v>
      </c>
      <c r="AK29" s="10"/>
      <c r="AL29" s="10">
        <f ca="1" t="shared" si="15"/>
        <v>0</v>
      </c>
      <c r="AM29" s="10"/>
      <c r="AN29" s="10">
        <f ca="1" t="shared" si="16"/>
        <v>0</v>
      </c>
      <c r="AO29" s="9">
        <v>2</v>
      </c>
      <c r="AP29" s="10">
        <f ca="1" t="shared" si="17"/>
        <v>0</v>
      </c>
      <c r="AQ29" s="10">
        <v>2</v>
      </c>
      <c r="AR29" s="10">
        <f ca="1" t="shared" si="18"/>
        <v>0</v>
      </c>
      <c r="AS29" s="10">
        <v>2</v>
      </c>
      <c r="AT29" s="10">
        <f ca="1" t="shared" si="19"/>
        <v>0</v>
      </c>
      <c r="AU29" s="9">
        <v>2</v>
      </c>
      <c r="AV29" s="10">
        <f ca="1" t="shared" si="20"/>
        <v>0</v>
      </c>
      <c r="AW29" s="10">
        <v>2</v>
      </c>
      <c r="AX29" s="10">
        <f ca="1" t="shared" si="21"/>
        <v>0</v>
      </c>
      <c r="AY29" s="10">
        <v>2</v>
      </c>
      <c r="AZ29" s="10">
        <f ca="1" t="shared" si="22"/>
        <v>0</v>
      </c>
      <c r="BA29" s="9"/>
      <c r="BB29" s="10">
        <f ca="1" t="shared" si="23"/>
        <v>0</v>
      </c>
      <c r="BC29" s="10"/>
      <c r="BD29" s="10">
        <f ca="1" t="shared" si="24"/>
        <v>0</v>
      </c>
      <c r="BE29" s="10">
        <v>4</v>
      </c>
      <c r="BF29" s="10">
        <f ca="1" t="shared" si="25"/>
        <v>0</v>
      </c>
      <c r="BG29" s="10"/>
      <c r="BH29" s="10">
        <f ca="1" t="shared" si="26"/>
        <v>0</v>
      </c>
      <c r="BI29" s="10"/>
      <c r="BJ29" s="10">
        <f ca="1" t="shared" si="27"/>
        <v>0</v>
      </c>
      <c r="BK29" s="10"/>
      <c r="BL29" s="10">
        <f ca="1" t="shared" si="28"/>
        <v>0</v>
      </c>
    </row>
    <row r="30" spans="1:64" ht="12.75">
      <c r="A30" s="13"/>
      <c r="B30" s="13"/>
      <c r="C30" s="27" t="s">
        <v>47</v>
      </c>
      <c r="D30" s="18">
        <f>Données!G53</f>
        <v>0</v>
      </c>
      <c r="E30" s="10"/>
      <c r="F30" s="10">
        <f ca="1" t="shared" si="29"/>
        <v>0</v>
      </c>
      <c r="G30" s="10"/>
      <c r="H30" s="10">
        <f ca="1" t="shared" si="0"/>
        <v>0</v>
      </c>
      <c r="I30" s="10"/>
      <c r="J30" s="10">
        <f ca="1" t="shared" si="1"/>
        <v>0</v>
      </c>
      <c r="K30" s="9"/>
      <c r="L30" s="10">
        <f ca="1" t="shared" si="2"/>
        <v>0</v>
      </c>
      <c r="M30" s="10"/>
      <c r="N30" s="10">
        <f ca="1" t="shared" si="3"/>
        <v>0</v>
      </c>
      <c r="O30" s="10"/>
      <c r="P30" s="10">
        <f ca="1" t="shared" si="4"/>
        <v>0</v>
      </c>
      <c r="Q30" s="9"/>
      <c r="R30" s="10">
        <f ca="1" t="shared" si="5"/>
        <v>0</v>
      </c>
      <c r="S30" s="10"/>
      <c r="T30" s="10">
        <f ca="1" t="shared" si="6"/>
        <v>0</v>
      </c>
      <c r="U30" s="10"/>
      <c r="V30" s="10">
        <f ca="1" t="shared" si="7"/>
        <v>0</v>
      </c>
      <c r="W30" s="9"/>
      <c r="X30" s="10">
        <f ca="1" t="shared" si="8"/>
        <v>0</v>
      </c>
      <c r="Y30" s="10"/>
      <c r="Z30" s="10">
        <f ca="1" t="shared" si="9"/>
        <v>0</v>
      </c>
      <c r="AA30" s="10"/>
      <c r="AB30" s="10">
        <f ca="1" t="shared" si="10"/>
        <v>0</v>
      </c>
      <c r="AC30" s="9">
        <v>2</v>
      </c>
      <c r="AD30" s="10">
        <f ca="1" t="shared" si="11"/>
        <v>0</v>
      </c>
      <c r="AE30" s="10">
        <v>2</v>
      </c>
      <c r="AF30" s="10">
        <f ca="1" t="shared" si="12"/>
        <v>0</v>
      </c>
      <c r="AG30" s="10">
        <v>2</v>
      </c>
      <c r="AH30" s="10">
        <f ca="1" t="shared" si="13"/>
        <v>0</v>
      </c>
      <c r="AI30" s="9">
        <v>2</v>
      </c>
      <c r="AJ30" s="10">
        <f ca="1" t="shared" si="14"/>
        <v>0</v>
      </c>
      <c r="AK30" s="10">
        <v>2</v>
      </c>
      <c r="AL30" s="10">
        <f ca="1" t="shared" si="15"/>
        <v>0</v>
      </c>
      <c r="AM30" s="10">
        <v>2</v>
      </c>
      <c r="AN30" s="10">
        <f ca="1" t="shared" si="16"/>
        <v>0</v>
      </c>
      <c r="AO30" s="9"/>
      <c r="AP30" s="10">
        <f ca="1" t="shared" si="17"/>
        <v>0</v>
      </c>
      <c r="AQ30" s="10"/>
      <c r="AR30" s="10">
        <f ca="1" t="shared" si="18"/>
        <v>0</v>
      </c>
      <c r="AS30" s="10"/>
      <c r="AT30" s="10">
        <f ca="1" t="shared" si="19"/>
        <v>0</v>
      </c>
      <c r="AU30" s="9"/>
      <c r="AV30" s="10">
        <f ca="1" t="shared" si="20"/>
        <v>0</v>
      </c>
      <c r="AW30" s="10"/>
      <c r="AX30" s="10">
        <f ca="1" t="shared" si="21"/>
        <v>0</v>
      </c>
      <c r="AY30" s="10"/>
      <c r="AZ30" s="10">
        <f ca="1" t="shared" si="22"/>
        <v>0</v>
      </c>
      <c r="BA30" s="9"/>
      <c r="BB30" s="10">
        <f ca="1" t="shared" si="23"/>
        <v>0</v>
      </c>
      <c r="BC30" s="10"/>
      <c r="BD30" s="10">
        <f ca="1" t="shared" si="24"/>
        <v>0</v>
      </c>
      <c r="BE30" s="10">
        <v>4</v>
      </c>
      <c r="BF30" s="10">
        <f ca="1" t="shared" si="25"/>
        <v>0</v>
      </c>
      <c r="BG30" s="10"/>
      <c r="BH30" s="10">
        <f ca="1" t="shared" si="26"/>
        <v>0</v>
      </c>
      <c r="BI30" s="10"/>
      <c r="BJ30" s="10">
        <f ca="1" t="shared" si="27"/>
        <v>0</v>
      </c>
      <c r="BK30" s="10"/>
      <c r="BL30" s="10">
        <f ca="1" t="shared" si="28"/>
        <v>0</v>
      </c>
    </row>
    <row r="31" spans="1:64" ht="12.75">
      <c r="A31" t="s">
        <v>23</v>
      </c>
      <c r="B31" t="s">
        <v>41</v>
      </c>
      <c r="C31" s="24"/>
      <c r="D31" s="18">
        <f>Données!G54</f>
        <v>0</v>
      </c>
      <c r="E31" s="10"/>
      <c r="F31" s="10">
        <f ca="1" t="shared" si="29"/>
        <v>0</v>
      </c>
      <c r="G31" s="10"/>
      <c r="H31" s="10">
        <f ca="1" t="shared" si="0"/>
        <v>0</v>
      </c>
      <c r="I31" s="10">
        <v>12</v>
      </c>
      <c r="J31" s="10">
        <f ca="1" t="shared" si="1"/>
        <v>0</v>
      </c>
      <c r="K31" s="9"/>
      <c r="L31" s="10">
        <f ca="1" t="shared" si="2"/>
        <v>0</v>
      </c>
      <c r="M31" s="10"/>
      <c r="N31" s="10">
        <f ca="1" t="shared" si="3"/>
        <v>0</v>
      </c>
      <c r="O31" s="10"/>
      <c r="P31" s="10">
        <f ca="1" t="shared" si="4"/>
        <v>0</v>
      </c>
      <c r="Q31" s="9"/>
      <c r="R31" s="10">
        <f ca="1" t="shared" si="5"/>
        <v>0</v>
      </c>
      <c r="S31" s="10"/>
      <c r="T31" s="10">
        <f ca="1" t="shared" si="6"/>
        <v>0</v>
      </c>
      <c r="U31" s="10"/>
      <c r="V31" s="10">
        <f ca="1" t="shared" si="7"/>
        <v>0</v>
      </c>
      <c r="W31" s="9"/>
      <c r="X31" s="10">
        <f ca="1" t="shared" si="8"/>
        <v>0</v>
      </c>
      <c r="Y31" s="10"/>
      <c r="Z31" s="10">
        <f ca="1" t="shared" si="9"/>
        <v>0</v>
      </c>
      <c r="AA31" s="10"/>
      <c r="AB31" s="10">
        <f ca="1" t="shared" si="10"/>
        <v>0</v>
      </c>
      <c r="AC31" s="9"/>
      <c r="AD31" s="10">
        <f ca="1" t="shared" si="11"/>
        <v>0</v>
      </c>
      <c r="AE31" s="10"/>
      <c r="AF31" s="10">
        <f ca="1" t="shared" si="12"/>
        <v>0</v>
      </c>
      <c r="AG31" s="10"/>
      <c r="AH31" s="10">
        <f ca="1" t="shared" si="13"/>
        <v>0</v>
      </c>
      <c r="AI31" s="9"/>
      <c r="AJ31" s="10">
        <f ca="1" t="shared" si="14"/>
        <v>0</v>
      </c>
      <c r="AK31" s="10"/>
      <c r="AL31" s="10">
        <f ca="1" t="shared" si="15"/>
        <v>0</v>
      </c>
      <c r="AM31" s="10"/>
      <c r="AN31" s="10">
        <f ca="1" t="shared" si="16"/>
        <v>0</v>
      </c>
      <c r="AO31" s="9"/>
      <c r="AP31" s="10">
        <f ca="1" t="shared" si="17"/>
        <v>0</v>
      </c>
      <c r="AQ31" s="10"/>
      <c r="AR31" s="10">
        <f ca="1" t="shared" si="18"/>
        <v>0</v>
      </c>
      <c r="AS31" s="10"/>
      <c r="AT31" s="10">
        <f ca="1" t="shared" si="19"/>
        <v>0</v>
      </c>
      <c r="AU31" s="9"/>
      <c r="AV31" s="10">
        <f ca="1" t="shared" si="20"/>
        <v>0</v>
      </c>
      <c r="AW31" s="10"/>
      <c r="AX31" s="10">
        <f ca="1" t="shared" si="21"/>
        <v>0</v>
      </c>
      <c r="AY31" s="10"/>
      <c r="AZ31" s="10">
        <f ca="1" t="shared" si="22"/>
        <v>0</v>
      </c>
      <c r="BA31" s="9"/>
      <c r="BB31" s="10">
        <f ca="1" t="shared" si="23"/>
        <v>0</v>
      </c>
      <c r="BC31" s="10"/>
      <c r="BD31" s="10">
        <f ca="1" t="shared" si="24"/>
        <v>0</v>
      </c>
      <c r="BE31" s="10"/>
      <c r="BF31" s="10">
        <f ca="1" t="shared" si="25"/>
        <v>0</v>
      </c>
      <c r="BG31" s="10">
        <v>1</v>
      </c>
      <c r="BH31" s="10">
        <f ca="1" t="shared" si="26"/>
        <v>0</v>
      </c>
      <c r="BI31" s="10"/>
      <c r="BJ31" s="10">
        <f ca="1" t="shared" si="27"/>
        <v>0</v>
      </c>
      <c r="BK31" s="10"/>
      <c r="BL31" s="10">
        <f ca="1" t="shared" si="28"/>
        <v>0</v>
      </c>
    </row>
    <row r="32" spans="1:64" ht="12.75">
      <c r="A32" s="17" t="s">
        <v>24</v>
      </c>
      <c r="B32" s="17" t="s">
        <v>42</v>
      </c>
      <c r="C32" s="25" t="s">
        <v>53</v>
      </c>
      <c r="D32" s="18">
        <f>Données!G55</f>
        <v>0</v>
      </c>
      <c r="E32" s="10"/>
      <c r="F32" s="10">
        <f ca="1" t="shared" si="29"/>
        <v>0</v>
      </c>
      <c r="G32" s="10"/>
      <c r="H32" s="10">
        <f ca="1" t="shared" si="0"/>
        <v>0</v>
      </c>
      <c r="I32" s="10">
        <v>6</v>
      </c>
      <c r="J32" s="10">
        <f ca="1" t="shared" si="1"/>
        <v>0</v>
      </c>
      <c r="K32" s="9">
        <v>6</v>
      </c>
      <c r="L32" s="10">
        <f ca="1" t="shared" si="2"/>
        <v>0</v>
      </c>
      <c r="M32" s="10"/>
      <c r="N32" s="10">
        <f ca="1" t="shared" si="3"/>
        <v>0</v>
      </c>
      <c r="O32" s="10"/>
      <c r="P32" s="10">
        <f ca="1" t="shared" si="4"/>
        <v>0</v>
      </c>
      <c r="Q32" s="9"/>
      <c r="R32" s="10">
        <f ca="1" t="shared" si="5"/>
        <v>0</v>
      </c>
      <c r="S32" s="10"/>
      <c r="T32" s="10">
        <f ca="1" t="shared" si="6"/>
        <v>0</v>
      </c>
      <c r="U32" s="10"/>
      <c r="V32" s="10">
        <f ca="1" t="shared" si="7"/>
        <v>0</v>
      </c>
      <c r="W32" s="9"/>
      <c r="X32" s="10">
        <f ca="1" t="shared" si="8"/>
        <v>0</v>
      </c>
      <c r="Y32" s="10"/>
      <c r="Z32" s="10">
        <f ca="1" t="shared" si="9"/>
        <v>0</v>
      </c>
      <c r="AA32" s="10"/>
      <c r="AB32" s="10">
        <f ca="1" t="shared" si="10"/>
        <v>0</v>
      </c>
      <c r="AC32" s="9"/>
      <c r="AD32" s="10">
        <f ca="1" t="shared" si="11"/>
        <v>0</v>
      </c>
      <c r="AE32" s="10"/>
      <c r="AF32" s="10">
        <f ca="1" t="shared" si="12"/>
        <v>0</v>
      </c>
      <c r="AG32" s="10"/>
      <c r="AH32" s="10">
        <f ca="1" t="shared" si="13"/>
        <v>0</v>
      </c>
      <c r="AI32" s="9"/>
      <c r="AJ32" s="10">
        <f ca="1" t="shared" si="14"/>
        <v>0</v>
      </c>
      <c r="AK32" s="10"/>
      <c r="AL32" s="10">
        <f ca="1" t="shared" si="15"/>
        <v>0</v>
      </c>
      <c r="AM32" s="10"/>
      <c r="AN32" s="10">
        <f ca="1" t="shared" si="16"/>
        <v>0</v>
      </c>
      <c r="AO32" s="9"/>
      <c r="AP32" s="10">
        <f ca="1" t="shared" si="17"/>
        <v>0</v>
      </c>
      <c r="AQ32" s="10"/>
      <c r="AR32" s="10">
        <f ca="1" t="shared" si="18"/>
        <v>0</v>
      </c>
      <c r="AS32" s="10"/>
      <c r="AT32" s="10">
        <f ca="1" t="shared" si="19"/>
        <v>0</v>
      </c>
      <c r="AU32" s="9"/>
      <c r="AV32" s="10">
        <f ca="1" t="shared" si="20"/>
        <v>0</v>
      </c>
      <c r="AW32" s="10"/>
      <c r="AX32" s="10">
        <f ca="1" t="shared" si="21"/>
        <v>0</v>
      </c>
      <c r="AY32" s="10"/>
      <c r="AZ32" s="10">
        <f ca="1" t="shared" si="22"/>
        <v>0</v>
      </c>
      <c r="BA32" s="9"/>
      <c r="BB32" s="10">
        <f ca="1" t="shared" si="23"/>
        <v>0</v>
      </c>
      <c r="BC32" s="10"/>
      <c r="BD32" s="10">
        <f ca="1" t="shared" si="24"/>
        <v>0</v>
      </c>
      <c r="BE32" s="10"/>
      <c r="BF32" s="10">
        <f ca="1" t="shared" si="25"/>
        <v>0</v>
      </c>
      <c r="BG32" s="10"/>
      <c r="BH32" s="10">
        <f ca="1" t="shared" si="26"/>
        <v>0</v>
      </c>
      <c r="BI32" s="10">
        <v>1</v>
      </c>
      <c r="BJ32" s="10">
        <f ca="1" t="shared" si="27"/>
        <v>0</v>
      </c>
      <c r="BK32" s="10">
        <v>2</v>
      </c>
      <c r="BL32" s="10">
        <f ca="1" t="shared" si="28"/>
        <v>0</v>
      </c>
    </row>
    <row r="33" spans="1:64" ht="12.75">
      <c r="A33" s="13"/>
      <c r="B33" s="13"/>
      <c r="C33" s="27" t="s">
        <v>47</v>
      </c>
      <c r="D33" s="18">
        <f>Données!G56</f>
        <v>0</v>
      </c>
      <c r="E33" s="12"/>
      <c r="F33" s="12">
        <f ca="1" t="shared" si="29"/>
        <v>0</v>
      </c>
      <c r="G33" s="12"/>
      <c r="H33" s="12">
        <f ca="1" t="shared" si="0"/>
        <v>0</v>
      </c>
      <c r="I33" s="12">
        <v>6</v>
      </c>
      <c r="J33" s="12">
        <f ca="1" t="shared" si="1"/>
        <v>0</v>
      </c>
      <c r="K33" s="11"/>
      <c r="L33" s="12">
        <f ca="1" t="shared" si="2"/>
        <v>0</v>
      </c>
      <c r="M33" s="12">
        <v>6</v>
      </c>
      <c r="N33" s="12">
        <f ca="1" t="shared" si="3"/>
        <v>0</v>
      </c>
      <c r="O33" s="12"/>
      <c r="P33" s="12">
        <f ca="1" t="shared" si="4"/>
        <v>0</v>
      </c>
      <c r="Q33" s="11"/>
      <c r="R33" s="12">
        <f ca="1" t="shared" si="5"/>
        <v>0</v>
      </c>
      <c r="S33" s="12"/>
      <c r="T33" s="12">
        <f ca="1" t="shared" si="6"/>
        <v>0</v>
      </c>
      <c r="U33" s="12"/>
      <c r="V33" s="12">
        <f ca="1" t="shared" si="7"/>
        <v>0</v>
      </c>
      <c r="W33" s="11"/>
      <c r="X33" s="12">
        <f ca="1" t="shared" si="8"/>
        <v>0</v>
      </c>
      <c r="Y33" s="12"/>
      <c r="Z33" s="12">
        <f ca="1" t="shared" si="9"/>
        <v>0</v>
      </c>
      <c r="AA33" s="12"/>
      <c r="AB33" s="12">
        <f ca="1" t="shared" si="10"/>
        <v>0</v>
      </c>
      <c r="AC33" s="11"/>
      <c r="AD33" s="12">
        <f ca="1" t="shared" si="11"/>
        <v>0</v>
      </c>
      <c r="AE33" s="12"/>
      <c r="AF33" s="12">
        <f ca="1" t="shared" si="12"/>
        <v>0</v>
      </c>
      <c r="AG33" s="12"/>
      <c r="AH33" s="12">
        <f ca="1" t="shared" si="13"/>
        <v>0</v>
      </c>
      <c r="AI33" s="11"/>
      <c r="AJ33" s="12">
        <f ca="1" t="shared" si="14"/>
        <v>0</v>
      </c>
      <c r="AK33" s="12"/>
      <c r="AL33" s="12">
        <f ca="1" t="shared" si="15"/>
        <v>0</v>
      </c>
      <c r="AM33" s="12"/>
      <c r="AN33" s="12">
        <f ca="1" t="shared" si="16"/>
        <v>0</v>
      </c>
      <c r="AO33" s="11"/>
      <c r="AP33" s="12">
        <f ca="1" t="shared" si="17"/>
        <v>0</v>
      </c>
      <c r="AQ33" s="12"/>
      <c r="AR33" s="12">
        <f ca="1" t="shared" si="18"/>
        <v>0</v>
      </c>
      <c r="AS33" s="12"/>
      <c r="AT33" s="12">
        <f ca="1" t="shared" si="19"/>
        <v>0</v>
      </c>
      <c r="AU33" s="11"/>
      <c r="AV33" s="12">
        <f ca="1" t="shared" si="20"/>
        <v>0</v>
      </c>
      <c r="AW33" s="12"/>
      <c r="AX33" s="12">
        <f ca="1" t="shared" si="21"/>
        <v>0</v>
      </c>
      <c r="AY33" s="12"/>
      <c r="AZ33" s="12">
        <f ca="1" t="shared" si="22"/>
        <v>0</v>
      </c>
      <c r="BA33" s="11"/>
      <c r="BB33" s="12">
        <f ca="1" t="shared" si="23"/>
        <v>0</v>
      </c>
      <c r="BC33" s="12"/>
      <c r="BD33" s="12">
        <f ca="1" t="shared" si="24"/>
        <v>0</v>
      </c>
      <c r="BE33" s="12"/>
      <c r="BF33" s="12">
        <f ca="1" t="shared" si="25"/>
        <v>0</v>
      </c>
      <c r="BG33" s="12"/>
      <c r="BH33" s="12">
        <f ca="1" t="shared" si="26"/>
        <v>0</v>
      </c>
      <c r="BI33" s="12">
        <v>1</v>
      </c>
      <c r="BJ33" s="12">
        <f ca="1" t="shared" si="27"/>
        <v>0</v>
      </c>
      <c r="BK33" s="12">
        <v>2</v>
      </c>
      <c r="BL33" s="12">
        <f ca="1" t="shared" si="28"/>
        <v>0</v>
      </c>
    </row>
    <row r="34" spans="1:64" ht="12.75">
      <c r="A34" s="15"/>
      <c r="B34" s="21" t="s">
        <v>56</v>
      </c>
      <c r="C34" s="15"/>
      <c r="D34" s="36">
        <f>SUM(D7:D33)</f>
        <v>6</v>
      </c>
      <c r="E34" s="6"/>
      <c r="F34" s="7"/>
      <c r="G34" s="7"/>
      <c r="H34" s="7"/>
      <c r="I34" s="7"/>
      <c r="J34" s="7"/>
      <c r="K34" s="6"/>
      <c r="L34" s="7"/>
      <c r="M34" s="7"/>
      <c r="N34" s="7"/>
      <c r="O34" s="7"/>
      <c r="P34" s="8"/>
      <c r="Q34" s="6"/>
      <c r="R34" s="7"/>
      <c r="S34" s="7"/>
      <c r="T34" s="7"/>
      <c r="U34" s="7"/>
      <c r="V34" s="7"/>
      <c r="W34" s="6"/>
      <c r="X34" s="7"/>
      <c r="Y34" s="7"/>
      <c r="Z34" s="7"/>
      <c r="AA34" s="7"/>
      <c r="AB34" s="8"/>
      <c r="AC34" s="6"/>
      <c r="AD34" s="7"/>
      <c r="AE34" s="7"/>
      <c r="AF34" s="7"/>
      <c r="AG34" s="7"/>
      <c r="AH34" s="7"/>
      <c r="AI34" s="6"/>
      <c r="AJ34" s="7"/>
      <c r="AK34" s="7"/>
      <c r="AL34" s="7"/>
      <c r="AM34" s="7"/>
      <c r="AN34" s="8"/>
      <c r="AO34" s="6"/>
      <c r="AP34" s="7"/>
      <c r="AQ34" s="7"/>
      <c r="AR34" s="7"/>
      <c r="AS34" s="7"/>
      <c r="AT34" s="7"/>
      <c r="AU34" s="6"/>
      <c r="AV34" s="7"/>
      <c r="AW34" s="7"/>
      <c r="AX34" s="7"/>
      <c r="AY34" s="7"/>
      <c r="AZ34" s="8"/>
      <c r="BA34" s="6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8"/>
    </row>
    <row r="35" spans="2:64" ht="12.75">
      <c r="B35" t="s">
        <v>44</v>
      </c>
      <c r="E35" s="20"/>
      <c r="F35" s="13">
        <f>SUM(F7:F33)</f>
        <v>15</v>
      </c>
      <c r="G35" s="13"/>
      <c r="H35" s="13">
        <f>SUM(H7:H33)</f>
        <v>15</v>
      </c>
      <c r="I35" s="13"/>
      <c r="J35" s="13">
        <f>SUM(J7:J33)</f>
        <v>0</v>
      </c>
      <c r="K35" s="20"/>
      <c r="L35" s="13">
        <f>SUM(L7:L33)</f>
        <v>0</v>
      </c>
      <c r="M35" s="13"/>
      <c r="N35" s="13">
        <f>SUM(N7:N33)</f>
        <v>0</v>
      </c>
      <c r="O35" s="13"/>
      <c r="P35" s="35">
        <f>SUM(P7:P33)</f>
        <v>0</v>
      </c>
      <c r="Q35" s="20"/>
      <c r="R35" s="13">
        <f>SUM(R7:R33)</f>
        <v>3</v>
      </c>
      <c r="S35" s="13"/>
      <c r="T35" s="13">
        <f>SUM(T7:T33)</f>
        <v>3</v>
      </c>
      <c r="U35" s="13"/>
      <c r="V35" s="13">
        <f>SUM(V7:V33)</f>
        <v>0</v>
      </c>
      <c r="W35" s="20"/>
      <c r="X35" s="13">
        <f>SUM(X7:X33)</f>
        <v>0</v>
      </c>
      <c r="Y35" s="13"/>
      <c r="Z35" s="13">
        <f>SUM(Z7:Z33)</f>
        <v>0</v>
      </c>
      <c r="AA35" s="13"/>
      <c r="AB35" s="35">
        <f>SUM(AB7:AB33)</f>
        <v>0</v>
      </c>
      <c r="AC35" s="20"/>
      <c r="AD35" s="13">
        <f>SUM(AD7:AD33)</f>
        <v>0</v>
      </c>
      <c r="AE35" s="13"/>
      <c r="AF35" s="13">
        <f>SUM(AF7:AF33)</f>
        <v>0</v>
      </c>
      <c r="AG35" s="13"/>
      <c r="AH35" s="13">
        <f>SUM(AH7:AH33)</f>
        <v>0</v>
      </c>
      <c r="AI35" s="20"/>
      <c r="AJ35" s="13">
        <f>SUM(AJ7:AJ33)</f>
        <v>0</v>
      </c>
      <c r="AK35" s="13"/>
      <c r="AL35" s="13">
        <f>SUM(AL7:AL33)</f>
        <v>0</v>
      </c>
      <c r="AM35" s="13"/>
      <c r="AN35" s="35">
        <f>SUM(AN7:AN33)</f>
        <v>0</v>
      </c>
      <c r="AO35" s="20"/>
      <c r="AP35" s="13">
        <f>SUM(AP7:AP33)</f>
        <v>0</v>
      </c>
      <c r="AQ35" s="13"/>
      <c r="AR35" s="13">
        <f>SUM(AR7:AR33)</f>
        <v>0</v>
      </c>
      <c r="AS35" s="13"/>
      <c r="AT35" s="13">
        <f>SUM(AT7:AT33)</f>
        <v>0</v>
      </c>
      <c r="AU35" s="20"/>
      <c r="AV35" s="13">
        <f>SUM(AV7:AV33)</f>
        <v>0</v>
      </c>
      <c r="AW35" s="13"/>
      <c r="AX35" s="13">
        <f>SUM(AX7:AX33)</f>
        <v>0</v>
      </c>
      <c r="AY35" s="13"/>
      <c r="AZ35" s="35">
        <f>SUM(AZ7:AZ33)</f>
        <v>0</v>
      </c>
      <c r="BA35" s="11">
        <v>20</v>
      </c>
      <c r="BB35" s="13">
        <f>ROUNDUP(SUM(BB7:BB33)/BA35,0)</f>
        <v>0</v>
      </c>
      <c r="BC35" s="12">
        <v>6</v>
      </c>
      <c r="BD35" s="13">
        <f>ROUNDUP(SUM(BD7:BD33)/BC35,0)</f>
        <v>0</v>
      </c>
      <c r="BE35" s="12">
        <v>4</v>
      </c>
      <c r="BF35" s="13">
        <f>MAX(ROUNDUP((SUM(BF7:BF33)-(BE39*BF39))/BE35,0),0)</f>
        <v>0</v>
      </c>
      <c r="BG35" s="12">
        <v>6</v>
      </c>
      <c r="BH35" s="13">
        <f>ROUNDUP(SUM(BH7:BH33)/BG35,0)</f>
        <v>0</v>
      </c>
      <c r="BI35" s="12">
        <v>6</v>
      </c>
      <c r="BJ35" s="13">
        <f>ROUNDUP(SUM(BJ7:BJ33)/BI35,0)</f>
        <v>0</v>
      </c>
      <c r="BK35" s="12">
        <v>8</v>
      </c>
      <c r="BL35" s="35">
        <f>ROUNDUP(SUM(BL7:BL33)/BK35,0)</f>
        <v>0</v>
      </c>
    </row>
    <row r="36" spans="2:64" ht="12.75">
      <c r="B36" t="s">
        <v>43</v>
      </c>
      <c r="E36" s="2"/>
      <c r="F36" s="96">
        <f>MAX(F35:J35)</f>
        <v>15</v>
      </c>
      <c r="G36" s="96"/>
      <c r="H36" s="96"/>
      <c r="I36" s="96"/>
      <c r="J36" s="97"/>
      <c r="K36" s="2"/>
      <c r="L36" s="98">
        <f>MAX(L35:P35)</f>
        <v>0</v>
      </c>
      <c r="M36" s="98"/>
      <c r="N36" s="98"/>
      <c r="O36" s="98"/>
      <c r="P36" s="99"/>
      <c r="Q36" s="2"/>
      <c r="R36" s="96">
        <f>MAX(R35:V35)</f>
        <v>3</v>
      </c>
      <c r="S36" s="96"/>
      <c r="T36" s="96"/>
      <c r="U36" s="96"/>
      <c r="V36" s="97"/>
      <c r="W36" s="2"/>
      <c r="X36" s="98">
        <f>MAX(X35:AB35)</f>
        <v>0</v>
      </c>
      <c r="Y36" s="98"/>
      <c r="Z36" s="98"/>
      <c r="AA36" s="98"/>
      <c r="AB36" s="99"/>
      <c r="AC36" s="2"/>
      <c r="AD36" s="96">
        <f>MAX(AD35:AH35)</f>
        <v>0</v>
      </c>
      <c r="AE36" s="96"/>
      <c r="AF36" s="96"/>
      <c r="AG36" s="96"/>
      <c r="AH36" s="97"/>
      <c r="AI36" s="2"/>
      <c r="AJ36" s="98">
        <f>MAX(AJ35:AN35)</f>
        <v>0</v>
      </c>
      <c r="AK36" s="98"/>
      <c r="AL36" s="98"/>
      <c r="AM36" s="98"/>
      <c r="AN36" s="99"/>
      <c r="AO36" s="2"/>
      <c r="AP36" s="96">
        <f>MAX(AP35:AT35)</f>
        <v>0</v>
      </c>
      <c r="AQ36" s="96"/>
      <c r="AR36" s="96"/>
      <c r="AS36" s="96"/>
      <c r="AT36" s="97"/>
      <c r="AU36" s="2"/>
      <c r="AV36" s="98">
        <f>MAX(AV35:AZ35)</f>
        <v>0</v>
      </c>
      <c r="AW36" s="98"/>
      <c r="AX36" s="98"/>
      <c r="AY36" s="98"/>
      <c r="AZ36" s="99"/>
      <c r="BA36" s="2"/>
      <c r="BB36" s="3"/>
      <c r="BC36" s="3"/>
      <c r="BD36" s="3"/>
      <c r="BE36" s="3"/>
      <c r="BF36" s="3"/>
      <c r="BG36" s="3"/>
      <c r="BH36" s="98">
        <f>MAX(BB35,BD35,BF35,BH35,BJ35,BL35)</f>
        <v>0</v>
      </c>
      <c r="BI36" s="98"/>
      <c r="BJ36" s="98"/>
      <c r="BK36" s="98"/>
      <c r="BL36" s="99"/>
    </row>
    <row r="37" spans="2:64" ht="12.75">
      <c r="B37" t="s">
        <v>57</v>
      </c>
      <c r="F37">
        <f>F36-F35</f>
        <v>0</v>
      </c>
      <c r="H37">
        <f>F36-H35</f>
        <v>0</v>
      </c>
      <c r="J37">
        <f>F36-J35</f>
        <v>15</v>
      </c>
      <c r="K37" s="19"/>
      <c r="L37">
        <f>L36-L35</f>
        <v>0</v>
      </c>
      <c r="N37">
        <f>L36-N35</f>
        <v>0</v>
      </c>
      <c r="P37">
        <f>L36-P35</f>
        <v>0</v>
      </c>
      <c r="R37">
        <f>R36-R35</f>
        <v>0</v>
      </c>
      <c r="T37">
        <f>R36-T35</f>
        <v>0</v>
      </c>
      <c r="V37">
        <f>R36-V35</f>
        <v>3</v>
      </c>
      <c r="W37" s="19"/>
      <c r="X37">
        <f>X36-X35</f>
        <v>0</v>
      </c>
      <c r="Z37">
        <f>X36-Z35</f>
        <v>0</v>
      </c>
      <c r="AB37">
        <f>X36-AB35</f>
        <v>0</v>
      </c>
      <c r="AD37">
        <f>AD36-AD35</f>
        <v>0</v>
      </c>
      <c r="AF37">
        <f>AD36-AF35</f>
        <v>0</v>
      </c>
      <c r="AH37">
        <f>AD36-AH35</f>
        <v>0</v>
      </c>
      <c r="AI37" s="19"/>
      <c r="AJ37">
        <f>AJ36-AJ35</f>
        <v>0</v>
      </c>
      <c r="AL37">
        <f>AJ36-AL35</f>
        <v>0</v>
      </c>
      <c r="AN37">
        <f>AJ36-AN35</f>
        <v>0</v>
      </c>
      <c r="AP37">
        <f>AP36-AP35</f>
        <v>0</v>
      </c>
      <c r="AR37">
        <f>AP36-AR35</f>
        <v>0</v>
      </c>
      <c r="AT37">
        <f>AP36-AT35</f>
        <v>0</v>
      </c>
      <c r="AU37" s="19"/>
      <c r="AV37">
        <f>AV36-AV35</f>
        <v>0</v>
      </c>
      <c r="AX37">
        <f>AV36-AX35</f>
        <v>0</v>
      </c>
      <c r="AZ37">
        <f>AV36-AZ35</f>
        <v>0</v>
      </c>
      <c r="BB37">
        <f>BH36*BA35-SUM(BB6:BB34)</f>
        <v>0</v>
      </c>
      <c r="BD37">
        <f>BH36*BC35-SUM(BD6:BD34)</f>
        <v>0</v>
      </c>
      <c r="BF37">
        <f>(BH36*BE35)+(BE39*BF39)-SUM(BF7:BF33)</f>
        <v>16</v>
      </c>
      <c r="BH37">
        <f>BH36*BG35-SUM(BH6:BH34)</f>
        <v>0</v>
      </c>
      <c r="BJ37">
        <f>BH36*BI35-SUM(BJ6:BJ34)</f>
        <v>0</v>
      </c>
      <c r="BL37">
        <f>BH36*BK35-SUM(BL6:BL34)</f>
        <v>0</v>
      </c>
    </row>
    <row r="38" spans="2:64" ht="12.75">
      <c r="B38" t="s">
        <v>61</v>
      </c>
      <c r="J38">
        <f>SUM(E37:J37)</f>
        <v>15</v>
      </c>
      <c r="P38">
        <f>SUM(K37:P37)</f>
        <v>0</v>
      </c>
      <c r="V38">
        <f>SUM(Q37:V37)</f>
        <v>3</v>
      </c>
      <c r="AB38">
        <f>SUM(W37:AB37)</f>
        <v>0</v>
      </c>
      <c r="AH38">
        <f>SUM(AC37:AH37)</f>
        <v>0</v>
      </c>
      <c r="AN38">
        <f>SUM(AI37:AN37)</f>
        <v>0</v>
      </c>
      <c r="AT38">
        <f>SUM(AO37:AT37)</f>
        <v>0</v>
      </c>
      <c r="AZ38">
        <f>SUM(AU37:AZ37)</f>
        <v>0</v>
      </c>
      <c r="BL38">
        <f>SUM(BA37:BL37)</f>
        <v>16</v>
      </c>
    </row>
    <row r="39" spans="56:64" ht="12.75">
      <c r="BD39" s="4" t="s">
        <v>122</v>
      </c>
      <c r="BE39" s="77">
        <f>Données!G70</f>
        <v>2</v>
      </c>
      <c r="BF39" s="78">
        <v>8</v>
      </c>
      <c r="BL39">
        <f>(BA35+BC35+BE35+BG35+BI35+BK35)*BH36</f>
        <v>0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spans="1:30" ht="12.75">
      <c r="A48" s="4"/>
      <c r="Q48" s="100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2"/>
    </row>
    <row r="49" spans="1:30" ht="12.75">
      <c r="A49" s="4"/>
      <c r="J49" s="2"/>
      <c r="K49" s="3"/>
      <c r="L49" s="5"/>
      <c r="M49" s="2"/>
      <c r="N49" s="3"/>
      <c r="O49" s="3"/>
      <c r="P49" s="5"/>
      <c r="Q49" s="2"/>
      <c r="R49" s="3"/>
      <c r="S49" s="3"/>
      <c r="T49" s="3"/>
      <c r="U49" s="3"/>
      <c r="V49" s="3"/>
      <c r="W49" s="3"/>
      <c r="X49" s="33"/>
      <c r="Y49" s="2"/>
      <c r="Z49" s="3"/>
      <c r="AA49" s="3"/>
      <c r="AB49" s="3"/>
      <c r="AC49" s="3"/>
      <c r="AD49" s="33"/>
    </row>
    <row r="50" spans="1:30" ht="12.75">
      <c r="A50" s="4"/>
      <c r="J50" s="19"/>
      <c r="K50" s="17"/>
      <c r="L50" s="29"/>
      <c r="M50" s="19"/>
      <c r="N50" s="17"/>
      <c r="O50" s="17"/>
      <c r="P50" s="29"/>
      <c r="Q50" s="19"/>
      <c r="R50" s="17"/>
      <c r="S50" s="17"/>
      <c r="T50" s="17"/>
      <c r="U50" s="17"/>
      <c r="V50" s="17"/>
      <c r="W50" s="17"/>
      <c r="X50" s="34"/>
      <c r="Y50" s="19"/>
      <c r="Z50" s="17"/>
      <c r="AA50" s="17"/>
      <c r="AB50" s="17"/>
      <c r="AC50" s="17"/>
      <c r="AD50" s="34"/>
    </row>
    <row r="51" spans="1:30" ht="12.75">
      <c r="A51" s="4"/>
      <c r="J51" s="30"/>
      <c r="K51" s="15"/>
      <c r="L51" s="31"/>
      <c r="M51" s="30"/>
      <c r="N51" s="15"/>
      <c r="O51" s="15"/>
      <c r="P51" s="31"/>
      <c r="Q51" s="30"/>
      <c r="R51" s="15"/>
      <c r="S51" s="15"/>
      <c r="T51" s="15"/>
      <c r="U51" s="15"/>
      <c r="V51" s="15"/>
      <c r="W51" s="15"/>
      <c r="X51" s="23"/>
      <c r="Y51" s="30"/>
      <c r="Z51" s="15"/>
      <c r="AA51" s="15"/>
      <c r="AB51" s="15"/>
      <c r="AC51" s="15"/>
      <c r="AD51" s="23"/>
    </row>
    <row r="52" spans="1:30" ht="12.75">
      <c r="A52" s="4"/>
      <c r="J52" s="20"/>
      <c r="K52" s="13"/>
      <c r="L52" s="32"/>
      <c r="M52" s="20"/>
      <c r="N52" s="13"/>
      <c r="O52" s="13"/>
      <c r="P52" s="32"/>
      <c r="Q52" s="20"/>
      <c r="R52" s="13"/>
      <c r="S52" s="13"/>
      <c r="T52" s="13"/>
      <c r="U52" s="13"/>
      <c r="V52" s="13"/>
      <c r="W52" s="13"/>
      <c r="X52" s="35"/>
      <c r="Y52" s="20"/>
      <c r="Z52" s="13"/>
      <c r="AA52" s="13"/>
      <c r="AB52" s="13"/>
      <c r="AC52" s="13"/>
      <c r="AD52" s="35"/>
    </row>
    <row r="53" spans="1:30" ht="12.75">
      <c r="A53" s="4"/>
      <c r="J53" s="19"/>
      <c r="K53" s="17"/>
      <c r="L53" s="29"/>
      <c r="M53" s="19"/>
      <c r="N53" s="17"/>
      <c r="O53" s="17"/>
      <c r="P53" s="29"/>
      <c r="Q53" s="19"/>
      <c r="R53" s="17"/>
      <c r="S53" s="17"/>
      <c r="T53" s="17"/>
      <c r="U53" s="17"/>
      <c r="V53" s="17"/>
      <c r="W53" s="17"/>
      <c r="X53" s="34"/>
      <c r="Y53" s="19"/>
      <c r="Z53" s="17"/>
      <c r="AA53" s="17"/>
      <c r="AB53" s="17"/>
      <c r="AC53" s="17"/>
      <c r="AD53" s="34"/>
    </row>
    <row r="54" spans="1:30" ht="12.75">
      <c r="A54" s="4"/>
      <c r="J54" s="30"/>
      <c r="K54" s="15"/>
      <c r="L54" s="31"/>
      <c r="M54" s="30"/>
      <c r="N54" s="15"/>
      <c r="O54" s="15"/>
      <c r="P54" s="31"/>
      <c r="Q54" s="30"/>
      <c r="R54" s="15"/>
      <c r="S54" s="15"/>
      <c r="T54" s="15"/>
      <c r="U54" s="15"/>
      <c r="V54" s="15"/>
      <c r="W54" s="15"/>
      <c r="X54" s="23"/>
      <c r="Y54" s="30"/>
      <c r="Z54" s="15"/>
      <c r="AA54" s="15"/>
      <c r="AB54" s="15"/>
      <c r="AC54" s="15"/>
      <c r="AD54" s="23"/>
    </row>
    <row r="55" spans="1:30" ht="12.75">
      <c r="A55" s="4"/>
      <c r="J55" s="20"/>
      <c r="K55" s="13"/>
      <c r="L55" s="32"/>
      <c r="M55" s="20"/>
      <c r="N55" s="13"/>
      <c r="O55" s="13"/>
      <c r="P55" s="32"/>
      <c r="Q55" s="20"/>
      <c r="R55" s="13"/>
      <c r="S55" s="13"/>
      <c r="T55" s="13"/>
      <c r="U55" s="13"/>
      <c r="V55" s="13"/>
      <c r="W55" s="13"/>
      <c r="X55" s="35"/>
      <c r="Y55" s="20"/>
      <c r="Z55" s="13"/>
      <c r="AA55" s="13"/>
      <c r="AB55" s="13"/>
      <c r="AC55" s="13"/>
      <c r="AD55" s="35"/>
    </row>
    <row r="56" ht="12.75">
      <c r="A56" s="22"/>
    </row>
    <row r="58" ht="12.75">
      <c r="A58" s="22"/>
    </row>
  </sheetData>
  <mergeCells count="15">
    <mergeCell ref="BH36:BL36"/>
    <mergeCell ref="AV36:AZ36"/>
    <mergeCell ref="Q48:AD48"/>
    <mergeCell ref="L36:P36"/>
    <mergeCell ref="X36:AB36"/>
    <mergeCell ref="AJ36:AN36"/>
    <mergeCell ref="AS4:AV4"/>
    <mergeCell ref="F36:J36"/>
    <mergeCell ref="R36:V36"/>
    <mergeCell ref="AD36:AH36"/>
    <mergeCell ref="AP36:AT36"/>
    <mergeCell ref="A1:D2"/>
    <mergeCell ref="I4:L4"/>
    <mergeCell ref="U4:X4"/>
    <mergeCell ref="AG4:A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CIMPACTSàrl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Verdebout</dc:creator>
  <cp:keywords/>
  <dc:description/>
  <cp:lastModifiedBy>Eric Verdebout</cp:lastModifiedBy>
  <dcterms:created xsi:type="dcterms:W3CDTF">2009-09-21T09:04:34Z</dcterms:created>
  <dcterms:modified xsi:type="dcterms:W3CDTF">2010-01-07T15:38:07Z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